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MIP1999" sheetId="1" r:id="rId1"/>
  </sheets>
  <definedNames>
    <definedName name="_xlnm.Print_Area" localSheetId="0">'MIP1999'!$A$1:$BA$51</definedName>
    <definedName name="MIPC">'MIP1999'!$A$1:$BA$51</definedName>
  </definedNames>
  <calcPr calcId="145621"/>
</workbook>
</file>

<file path=xl/calcChain.xml><?xml version="1.0" encoding="utf-8"?>
<calcChain xmlns="http://schemas.openxmlformats.org/spreadsheetml/2006/main">
  <c r="AZ50" i="1" l="1"/>
  <c r="AZ49" i="1"/>
  <c r="AZ48" i="1"/>
</calcChain>
</file>

<file path=xl/sharedStrings.xml><?xml version="1.0" encoding="utf-8"?>
<sst xmlns="http://schemas.openxmlformats.org/spreadsheetml/2006/main" count="111" uniqueCount="76">
  <si>
    <t>B O L I V I A :  M A T R I Z   D E   I N S U M O - P R O D U C T O  1 9 9 9</t>
  </si>
  <si>
    <t>( En miles de bolivianos)</t>
  </si>
  <si>
    <r>
      <t xml:space="preserve">VALOR BRUTO DE PRODUCCIÓN </t>
    </r>
    <r>
      <rPr>
        <sz val="6"/>
        <color indexed="8"/>
        <rFont val="Arial Narrow"/>
        <family val="2"/>
      </rPr>
      <t>(Valor Básico)</t>
    </r>
  </si>
  <si>
    <r>
      <t xml:space="preserve">IMPORTACIÓN </t>
    </r>
    <r>
      <rPr>
        <sz val="6"/>
        <color indexed="8"/>
        <rFont val="Arial Narrow"/>
        <family val="2"/>
      </rPr>
      <t>(CIF)</t>
    </r>
  </si>
  <si>
    <t>DERECHOS ARANCELARIOS SOBRE IMPORTACIÓN</t>
  </si>
  <si>
    <r>
      <t xml:space="preserve">IMPUESTO AL VALOR AGREGADO </t>
    </r>
    <r>
      <rPr>
        <sz val="6"/>
        <color indexed="8"/>
        <rFont val="Arial Narrow"/>
        <family val="2"/>
      </rPr>
      <t>(No deducible)</t>
    </r>
  </si>
  <si>
    <t>IMPUESTO A LAS TRANSACCIONES Y OTROS IMPUESTOS A LOS PRODUCTOS Y LAS IMPORTACIONES</t>
  </si>
  <si>
    <t>MÁRGENES DE COMERCIALIZACIÓN Y TRANSPORTE</t>
  </si>
  <si>
    <r>
      <t xml:space="preserve">OFERTA TOTAL </t>
    </r>
    <r>
      <rPr>
        <sz val="6"/>
        <color indexed="8"/>
        <rFont val="Arial Narrow"/>
        <family val="2"/>
      </rPr>
      <t>(a precios de comprador)</t>
    </r>
  </si>
  <si>
    <t xml:space="preserve"> 1. PRODUCTOS AGRÍCOLAS NO INDUSTRIALES</t>
  </si>
  <si>
    <t xml:space="preserve"> 2. PRODUCTOS AGRÍCOLAS INDUSTRIALES</t>
  </si>
  <si>
    <t xml:space="preserve"> 3. COCA</t>
  </si>
  <si>
    <t xml:space="preserve"> 4. PRODUCTOS PECUARIOS</t>
  </si>
  <si>
    <t xml:space="preserve"> 5. SILVICULTURA, CAZA Y PESCA</t>
  </si>
  <si>
    <t xml:space="preserve"> 6. PETRÓLEO CRUDO Y GAS NATURAL</t>
  </si>
  <si>
    <t xml:space="preserve"> 7. MINERALES METÁLICOS Y NO METÁLICOS</t>
  </si>
  <si>
    <t xml:space="preserve"> 8. CARNES FRESCAS Y ELABORADAS</t>
  </si>
  <si>
    <t xml:space="preserve"> 9. PRODUCTOS LÁCTEOS</t>
  </si>
  <si>
    <t>10. PRODUCTOS DE MOLINERÍA Y PANADERÍA</t>
  </si>
  <si>
    <t>11. AZÚCAR Y CONFITERÍA</t>
  </si>
  <si>
    <t>12. PRODUCTOS ALIMENTICIOS DIVERSOS</t>
  </si>
  <si>
    <t>13. BEBIDAS</t>
  </si>
  <si>
    <t>14. TABACO ELABORADO</t>
  </si>
  <si>
    <t>15. TEXTILES, PRENDAS DE VESTIR Y PRODUCTOS DEL CUERO</t>
  </si>
  <si>
    <t>16. MADERA Y PRODUCTOS DE MADERA</t>
  </si>
  <si>
    <t>17. PAPEL Y PRODUCTOS DE PAPEL</t>
  </si>
  <si>
    <t>18. SUBSTANCIAS Y PRODUCTOS QUÍMICOS</t>
  </si>
  <si>
    <t>19. PRODUCTOS DE REFINACIÓN DEL PETRÓLEO</t>
  </si>
  <si>
    <t>20. PRODUCTOS DE MINERALES NO METÁLICOS</t>
  </si>
  <si>
    <t>21. PRODUCTOS BÁSICOS DE METALES</t>
  </si>
  <si>
    <t>22. PRODUCTOS METÁLICOS, MAQUINARIA Y EQUIPO</t>
  </si>
  <si>
    <t>23. PRODUCTOS MANUFACTURADOS DIVERSOS</t>
  </si>
  <si>
    <t>24. ELECTRICIDAD, GAS Y AGUA</t>
  </si>
  <si>
    <t>25. CONSTRUCCIÓN</t>
  </si>
  <si>
    <t>26. COMERCIO</t>
  </si>
  <si>
    <t>27. TRANSPORTE Y ALMACENAMIENTO</t>
  </si>
  <si>
    <t>28. COMUNICACIONES</t>
  </si>
  <si>
    <t>29. SERVICIOS FINANCIEROS</t>
  </si>
  <si>
    <t>30. SERVICIOS A LAS EMPRESAS</t>
  </si>
  <si>
    <t>31. PROPIEDAD DE VIVIENDA</t>
  </si>
  <si>
    <t>32. SERVICIOS COMUNALES, SOCIALES Y PERSONALES</t>
  </si>
  <si>
    <t>33. RESTAURANTES Y HOTELES</t>
  </si>
  <si>
    <t>34. SERVICIOS DOMÉSTICOS</t>
  </si>
  <si>
    <t>35. SERVICIOS DE LA ADMINISTRACIÓN PÚBLICA</t>
  </si>
  <si>
    <t>IMPUTACIÓN BANCARIA</t>
  </si>
  <si>
    <r>
      <t>CONSUMO INTERMEDIO POR PRODUCTOS</t>
    </r>
    <r>
      <rPr>
        <b/>
        <sz val="6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>(precios de comprador)</t>
    </r>
  </si>
  <si>
    <t>D   E   M   A   N   D   A      F   I   N   A   L</t>
  </si>
  <si>
    <r>
      <t xml:space="preserve">DEMANDA TOTAL </t>
    </r>
    <r>
      <rPr>
        <sz val="6"/>
        <color indexed="8"/>
        <rFont val="Arial Narrow"/>
        <family val="2"/>
      </rPr>
      <t>(precios de comprador)</t>
    </r>
  </si>
  <si>
    <t>ACTIVIDAD ECONÓMICA</t>
  </si>
  <si>
    <t>CONSUMO FINAL</t>
  </si>
  <si>
    <t>FORMACIÓN BRUTA DE CAPITAL FIJO</t>
  </si>
  <si>
    <t>VARIACIÓN DE EXISTENCIAS</t>
  </si>
  <si>
    <r>
      <t xml:space="preserve">EXPORTACIÓN </t>
    </r>
    <r>
      <rPr>
        <sz val="6"/>
        <color indexed="8"/>
        <rFont val="Arial Narrow"/>
        <family val="2"/>
      </rPr>
      <t>(FOB)</t>
    </r>
  </si>
  <si>
    <r>
      <t xml:space="preserve">TOTAL </t>
    </r>
    <r>
      <rPr>
        <sz val="6"/>
        <color indexed="8"/>
        <rFont val="Arial Narrow"/>
        <family val="2"/>
      </rPr>
      <t>(precios de comprador)</t>
    </r>
  </si>
  <si>
    <t>HOGARES</t>
  </si>
  <si>
    <t>ADMINISTRACIÓN PÚBLICA</t>
  </si>
  <si>
    <t>1</t>
  </si>
  <si>
    <t>2</t>
  </si>
  <si>
    <t>3</t>
  </si>
  <si>
    <t>4</t>
  </si>
  <si>
    <t>5</t>
  </si>
  <si>
    <t>6</t>
  </si>
  <si>
    <t>Compras Directas de Otros Bienes y Servicios</t>
  </si>
  <si>
    <r>
      <t xml:space="preserve">CONSUMO INTERMEDIO POR ACTIVIDAD ECONÓMICA </t>
    </r>
    <r>
      <rPr>
        <sz val="6"/>
        <color indexed="8"/>
        <rFont val="Arial Narrow"/>
        <family val="2"/>
      </rPr>
      <t>(a precios de comprador)</t>
    </r>
  </si>
  <si>
    <t>Fuente: INSTITUTO NACIONAL DE ESTADÍSTICA</t>
  </si>
  <si>
    <r>
      <t xml:space="preserve">PRODUCCIÓN BRUTA POR ACTIVIDAD ECONÓMICA </t>
    </r>
    <r>
      <rPr>
        <sz val="6"/>
        <color indexed="8"/>
        <rFont val="Arial Narrow"/>
        <family val="2"/>
      </rPr>
      <t>(a precios básicos)</t>
    </r>
  </si>
  <si>
    <r>
      <t>VALOR AGREGADO BRUTO</t>
    </r>
    <r>
      <rPr>
        <sz val="8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>(a precios básicos)</t>
    </r>
  </si>
  <si>
    <r>
      <t>PIB</t>
    </r>
    <r>
      <rPr>
        <sz val="6"/>
        <color indexed="8"/>
        <rFont val="Arial Narrow"/>
        <family val="2"/>
      </rPr>
      <t xml:space="preserve"> = Producto Interno Bruto, </t>
    </r>
    <r>
      <rPr>
        <b/>
        <sz val="6"/>
        <color indexed="8"/>
        <rFont val="Arial Narrow"/>
        <family val="2"/>
      </rPr>
      <t>VAB</t>
    </r>
    <r>
      <rPr>
        <sz val="6"/>
        <color indexed="8"/>
        <rFont val="Arial Narrow"/>
        <family val="2"/>
      </rPr>
      <t xml:space="preserve"> = Valor Agregado Bruto, </t>
    </r>
    <r>
      <rPr>
        <b/>
        <sz val="6"/>
        <color indexed="8"/>
        <rFont val="Arial Narrow"/>
        <family val="2"/>
      </rPr>
      <t>VBP</t>
    </r>
    <r>
      <rPr>
        <sz val="6"/>
        <color indexed="8"/>
        <rFont val="Arial Narrow"/>
        <family val="2"/>
      </rPr>
      <t xml:space="preserve"> = Valor Bruto de Producción</t>
    </r>
  </si>
  <si>
    <r>
      <t xml:space="preserve">CF = </t>
    </r>
    <r>
      <rPr>
        <sz val="6"/>
        <color indexed="8"/>
        <rFont val="Arial Narrow"/>
        <family val="2"/>
      </rPr>
      <t>Consumo final (Gobierno y hogares),</t>
    </r>
    <r>
      <rPr>
        <b/>
        <sz val="6"/>
        <color indexed="8"/>
        <rFont val="Arial Narrow"/>
        <family val="2"/>
      </rPr>
      <t xml:space="preserve"> FBCF</t>
    </r>
    <r>
      <rPr>
        <sz val="6"/>
        <color indexed="8"/>
        <rFont val="Arial Narrow"/>
        <family val="2"/>
      </rPr>
      <t xml:space="preserve"> = Formación Bruta de Capital Fijo, </t>
    </r>
    <r>
      <rPr>
        <b/>
        <sz val="6"/>
        <color indexed="8"/>
        <rFont val="Arial Narrow"/>
        <family val="2"/>
      </rPr>
      <t>VE</t>
    </r>
    <r>
      <rPr>
        <sz val="6"/>
        <color indexed="8"/>
        <rFont val="Arial Narrow"/>
        <family val="2"/>
      </rPr>
      <t xml:space="preserve"> = Variación de Existencias, </t>
    </r>
    <r>
      <rPr>
        <b/>
        <sz val="6"/>
        <color indexed="8"/>
        <rFont val="Arial Narrow"/>
        <family val="2"/>
      </rPr>
      <t>M =</t>
    </r>
    <r>
      <rPr>
        <sz val="6"/>
        <color indexed="8"/>
        <rFont val="Arial Narrow"/>
        <family val="2"/>
      </rPr>
      <t xml:space="preserve"> Importaciones, </t>
    </r>
    <r>
      <rPr>
        <b/>
        <sz val="6"/>
        <color indexed="8"/>
        <rFont val="Arial Narrow"/>
        <family val="2"/>
      </rPr>
      <t>X</t>
    </r>
    <r>
      <rPr>
        <sz val="6"/>
        <color indexed="8"/>
        <rFont val="Arial Narrow"/>
        <family val="2"/>
      </rPr>
      <t xml:space="preserve"> = Exportaciones, </t>
    </r>
    <r>
      <rPr>
        <b/>
        <sz val="6"/>
        <color indexed="8"/>
        <rFont val="Arial Narrow"/>
        <family val="2"/>
      </rPr>
      <t>TCIAE</t>
    </r>
    <r>
      <rPr>
        <sz val="6"/>
        <color indexed="8"/>
        <rFont val="Arial Narrow"/>
        <family val="2"/>
      </rPr>
      <t xml:space="preserve"> = Total Consumo Intermedio por Actividad Económica</t>
    </r>
  </si>
  <si>
    <r>
      <t xml:space="preserve">IVA </t>
    </r>
    <r>
      <rPr>
        <sz val="6"/>
        <color indexed="8"/>
        <rFont val="Arial Narrow"/>
        <family val="2"/>
      </rPr>
      <t xml:space="preserve">= Impuesto al Valor Agregado,  </t>
    </r>
    <r>
      <rPr>
        <b/>
        <sz val="6"/>
        <color indexed="8"/>
        <rFont val="Arial Narrow"/>
        <family val="2"/>
      </rPr>
      <t>IT</t>
    </r>
    <r>
      <rPr>
        <sz val="6"/>
        <color indexed="8"/>
        <rFont val="Arial Narrow"/>
        <family val="2"/>
      </rPr>
      <t xml:space="preserve"> = Impuesto a las Transacciones, </t>
    </r>
    <r>
      <rPr>
        <b/>
        <sz val="6"/>
        <color indexed="8"/>
        <rFont val="Arial Narrow"/>
        <family val="2"/>
      </rPr>
      <t>DER s/M</t>
    </r>
    <r>
      <rPr>
        <sz val="6"/>
        <color indexed="8"/>
        <rFont val="Arial Narrow"/>
        <family val="2"/>
      </rPr>
      <t xml:space="preserve"> = Derechos sobre importaciones, </t>
    </r>
    <r>
      <rPr>
        <b/>
        <sz val="6"/>
        <color indexed="8"/>
        <rFont val="Arial Narrow"/>
        <family val="2"/>
      </rPr>
      <t>OIPM</t>
    </r>
    <r>
      <rPr>
        <sz val="6"/>
        <color indexed="8"/>
        <rFont val="Arial Narrow"/>
        <family val="2"/>
      </rPr>
      <t xml:space="preserve"> = Otros Impuestos a los Productos y las Importaciones</t>
    </r>
  </si>
  <si>
    <t>P I B (pc)  =  C F (pc)  +  F B C F (pc)  +  V E (pc)  +  X (pc)  -  M (pc)</t>
  </si>
  <si>
    <r>
      <t xml:space="preserve">(pc) = </t>
    </r>
    <r>
      <rPr>
        <sz val="6"/>
        <color indexed="8"/>
        <rFont val="Arial Narrow"/>
        <family val="2"/>
      </rPr>
      <t xml:space="preserve">Precios de comprador, </t>
    </r>
    <r>
      <rPr>
        <b/>
        <sz val="6"/>
        <color indexed="8"/>
        <rFont val="Arial Narrow"/>
        <family val="2"/>
      </rPr>
      <t>(pb)</t>
    </r>
    <r>
      <rPr>
        <sz val="6"/>
        <color indexed="8"/>
        <rFont val="Arial Narrow"/>
        <family val="2"/>
      </rPr>
      <t xml:space="preserve"> = Precios básicos, </t>
    </r>
    <r>
      <rPr>
        <b/>
        <sz val="6"/>
        <color indexed="8"/>
        <rFont val="Arial Narrow"/>
        <family val="2"/>
      </rPr>
      <t>(nd)</t>
    </r>
    <r>
      <rPr>
        <sz val="6"/>
        <color indexed="8"/>
        <rFont val="Arial Narrow"/>
        <family val="2"/>
      </rPr>
      <t xml:space="preserve"> = No deducible</t>
    </r>
  </si>
  <si>
    <t>P I B (pc)  =  V A B (pb)  +  D E R  s / M  +  I V A (nd)  +  I T  y  O I P M</t>
  </si>
  <si>
    <r>
      <t xml:space="preserve">Valor CIF = </t>
    </r>
    <r>
      <rPr>
        <sz val="6"/>
        <color indexed="8"/>
        <rFont val="Arial Narrow"/>
        <family val="2"/>
      </rPr>
      <t>El valor de mercado en las fronteras aduaneras de un país de las importaciones de mercaderías, otros bienes, etc.</t>
    </r>
  </si>
  <si>
    <t>P I B (pc)  =  V B P (pb)  +  D E R  s / M  +  I V A (nd)  +  I T  y  O I P M  -  T C I A E (pc)</t>
  </si>
  <si>
    <r>
      <t xml:space="preserve">Valor FOB = </t>
    </r>
    <r>
      <rPr>
        <sz val="6"/>
        <color indexed="8"/>
        <rFont val="Arial Narrow"/>
        <family val="2"/>
      </rPr>
      <t>El valor de mercado en las fronteras aduaneras de un país de las exportaciones de mercaderías y otros bienes, incluidos todos los costos de transporte, derechos, cargio y seguro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</si>
</sst>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Courier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6"/>
      <name val="Arial Narrow"/>
      <family val="2"/>
    </font>
    <font>
      <b/>
      <sz val="6"/>
      <color indexed="8"/>
      <name val="Arial Narrow"/>
      <family val="2"/>
    </font>
    <font>
      <b/>
      <sz val="8"/>
      <color indexed="8"/>
      <name val="Arial"/>
      <family val="2"/>
    </font>
    <font>
      <b/>
      <sz val="7"/>
      <color indexed="8"/>
      <name val="Arial Narrow"/>
      <family val="2"/>
    </font>
    <font>
      <sz val="8"/>
      <name val="Arial Narrow"/>
      <family val="2"/>
    </font>
    <font>
      <sz val="12"/>
      <color indexed="8"/>
      <name val="Courie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</cellStyleXfs>
  <cellXfs count="68">
    <xf numFmtId="0" fontId="0" fillId="0" borderId="0" xfId="0"/>
    <xf numFmtId="0" fontId="1" fillId="0" borderId="0" xfId="0" applyFont="1" applyFill="1" applyAlignment="1" applyProtection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4" fillId="0" borderId="0" xfId="0" applyFont="1" applyFill="1"/>
    <xf numFmtId="0" fontId="5" fillId="0" borderId="0" xfId="0" applyFont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180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180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180" wrapText="1"/>
    </xf>
    <xf numFmtId="0" fontId="3" fillId="0" borderId="0" xfId="0" applyFont="1" applyFill="1" applyBorder="1"/>
    <xf numFmtId="37" fontId="4" fillId="0" borderId="12" xfId="0" applyNumberFormat="1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/>
    </xf>
    <xf numFmtId="37" fontId="4" fillId="0" borderId="10" xfId="0" applyNumberFormat="1" applyFont="1" applyFill="1" applyBorder="1" applyAlignment="1">
      <alignment vertical="center" wrapText="1"/>
    </xf>
    <xf numFmtId="37" fontId="1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37" fontId="1" fillId="0" borderId="12" xfId="0" applyNumberFormat="1" applyFont="1" applyFill="1" applyBorder="1" applyAlignment="1" applyProtection="1">
      <alignment vertical="center" wrapText="1"/>
    </xf>
    <xf numFmtId="37" fontId="6" fillId="0" borderId="12" xfId="0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 wrapText="1"/>
    </xf>
    <xf numFmtId="37" fontId="1" fillId="0" borderId="12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>
      <alignment vertical="center"/>
    </xf>
    <xf numFmtId="10" fontId="4" fillId="0" borderId="4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>
      <alignment vertical="center" wrapText="1"/>
    </xf>
    <xf numFmtId="10" fontId="4" fillId="0" borderId="5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 wrapText="1"/>
    </xf>
    <xf numFmtId="37" fontId="1" fillId="0" borderId="0" xfId="0" applyNumberFormat="1" applyFont="1" applyFill="1" applyBorder="1" applyAlignment="1" applyProtection="1">
      <alignment vertical="center" wrapText="1"/>
    </xf>
    <xf numFmtId="37" fontId="7" fillId="0" borderId="13" xfId="0" applyNumberFormat="1" applyFont="1" applyFill="1" applyBorder="1" applyAlignment="1" applyProtection="1">
      <alignment horizontal="left" vertical="center" wrapText="1"/>
    </xf>
    <xf numFmtId="37" fontId="7" fillId="0" borderId="14" xfId="0" applyNumberFormat="1" applyFont="1" applyFill="1" applyBorder="1" applyAlignment="1" applyProtection="1">
      <alignment horizontal="left" vertical="center" wrapText="1"/>
    </xf>
    <xf numFmtId="37" fontId="7" fillId="0" borderId="14" xfId="0" applyNumberFormat="1" applyFont="1" applyFill="1" applyBorder="1" applyAlignment="1" applyProtection="1">
      <alignment horizontal="center" vertical="center" wrapText="1"/>
    </xf>
    <xf numFmtId="37" fontId="7" fillId="0" borderId="15" xfId="0" applyNumberFormat="1" applyFont="1" applyFill="1" applyBorder="1" applyAlignment="1" applyProtection="1">
      <alignment horizontal="center" vertical="center" wrapText="1"/>
    </xf>
    <xf numFmtId="37" fontId="7" fillId="0" borderId="16" xfId="0" applyNumberFormat="1" applyFont="1" applyFill="1" applyBorder="1" applyAlignment="1" applyProtection="1">
      <alignment horizontal="left" vertical="center" wrapText="1"/>
    </xf>
    <xf numFmtId="37" fontId="7" fillId="0" borderId="0" xfId="0" applyNumberFormat="1" applyFont="1" applyFill="1" applyBorder="1" applyAlignment="1" applyProtection="1">
      <alignment horizontal="left" vertical="center" wrapText="1"/>
    </xf>
    <xf numFmtId="37" fontId="7" fillId="0" borderId="0" xfId="0" applyNumberFormat="1" applyFont="1" applyFill="1" applyBorder="1" applyAlignment="1" applyProtection="1">
      <alignment horizontal="center" vertical="center" wrapText="1"/>
    </xf>
    <xf numFmtId="37" fontId="7" fillId="0" borderId="1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37" fontId="7" fillId="0" borderId="18" xfId="0" applyNumberFormat="1" applyFont="1" applyFill="1" applyBorder="1" applyAlignment="1" applyProtection="1">
      <alignment horizontal="center" vertical="center" wrapText="1"/>
    </xf>
    <xf numFmtId="37" fontId="7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vertical="center" wrapText="1"/>
    </xf>
  </cellXfs>
  <cellStyles count="8">
    <cellStyle name="F2" xfId="1"/>
    <cellStyle name="F3" xfId="2"/>
    <cellStyle name="F4" xfId="3"/>
    <cellStyle name="F5" xfId="4"/>
    <cellStyle name="F6" xfId="5"/>
    <cellStyle name="F7" xfId="6"/>
    <cellStyle name="F8" xf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</xdr:row>
      <xdr:rowOff>371475</xdr:rowOff>
    </xdr:from>
    <xdr:to>
      <xdr:col>7</xdr:col>
      <xdr:colOff>1019175</xdr:colOff>
      <xdr:row>4</xdr:row>
      <xdr:rowOff>476250</xdr:rowOff>
    </xdr:to>
    <xdr:sp macro="" textlink="">
      <xdr:nvSpPr>
        <xdr:cNvPr id="2" name="WordArt 11"/>
        <xdr:cNvSpPr>
          <a:spLocks noChangeArrowheads="1" noChangeShapeType="1" noTextEdit="1"/>
        </xdr:cNvSpPr>
      </xdr:nvSpPr>
      <xdr:spPr bwMode="auto">
        <a:xfrm>
          <a:off x="4572000" y="962025"/>
          <a:ext cx="981075" cy="1047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BO" sz="800" kern="10" spc="16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Arial"/>
              <a:cs typeface="Arial"/>
            </a:rPr>
            <a:t>P R O D U C T O S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7</xdr:col>
      <xdr:colOff>2228850</xdr:colOff>
      <xdr:row>3</xdr:row>
      <xdr:rowOff>28575</xdr:rowOff>
    </xdr:to>
    <xdr:sp macro="" textlink="">
      <xdr:nvSpPr>
        <xdr:cNvPr id="3" name="WordArt 12"/>
        <xdr:cNvSpPr>
          <a:spLocks noChangeArrowheads="1" noChangeShapeType="1" noTextEdit="1"/>
        </xdr:cNvSpPr>
      </xdr:nvSpPr>
      <xdr:spPr bwMode="auto">
        <a:xfrm>
          <a:off x="5400675" y="371475"/>
          <a:ext cx="136207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r" rtl="0">
            <a:buNone/>
          </a:pPr>
          <a:r>
            <a:rPr lang="es-BO" sz="800" kern="10" spc="16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Arial"/>
              <a:cs typeface="Arial"/>
            </a:rPr>
            <a:t>ACTIVIDAD ECONÓMICA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1"/>
  <sheetViews>
    <sheetView showGridLines="0" tabSelected="1" workbookViewId="0">
      <selection activeCell="BC16" sqref="BC1:BE65536"/>
    </sheetView>
  </sheetViews>
  <sheetFormatPr baseColWidth="10" defaultColWidth="12.77734375" defaultRowHeight="12.75" x14ac:dyDescent="0.25"/>
  <cols>
    <col min="1" max="7" width="7.5546875" style="66" customWidth="1"/>
    <col min="8" max="8" width="27.77734375" style="67" customWidth="1"/>
    <col min="9" max="52" width="7.5546875" style="66" customWidth="1"/>
    <col min="53" max="53" width="3.33203125" style="66" customWidth="1"/>
    <col min="54" max="54" width="1.6640625" style="66" customWidth="1"/>
    <col min="55" max="62" width="7.77734375" style="66" customWidth="1"/>
    <col min="63" max="16384" width="12.77734375" style="66"/>
  </cols>
  <sheetData>
    <row r="1" spans="1:54" s="6" customFormat="1" ht="13.5" x14ac:dyDescent="0.25">
      <c r="A1" s="1" t="s">
        <v>0</v>
      </c>
      <c r="B1" s="2"/>
      <c r="C1" s="2"/>
      <c r="D1" s="2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3"/>
      <c r="BA1" s="3"/>
      <c r="BB1" s="3"/>
    </row>
    <row r="2" spans="1:54" s="6" customFormat="1" ht="13.5" x14ac:dyDescent="0.25">
      <c r="A2" s="1" t="s">
        <v>1</v>
      </c>
      <c r="B2" s="2"/>
      <c r="C2" s="2"/>
      <c r="D2" s="2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3"/>
      <c r="BA2" s="3"/>
      <c r="BB2" s="3"/>
    </row>
    <row r="3" spans="1:54" s="6" customFormat="1" ht="11.25" x14ac:dyDescent="0.1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10"/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8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7" t="s">
        <v>32</v>
      </c>
      <c r="AG3" s="7" t="s">
        <v>33</v>
      </c>
      <c r="AH3" s="8" t="s">
        <v>34</v>
      </c>
      <c r="AI3" s="7" t="s">
        <v>35</v>
      </c>
      <c r="AJ3" s="8" t="s">
        <v>36</v>
      </c>
      <c r="AK3" s="7" t="s">
        <v>37</v>
      </c>
      <c r="AL3" s="7" t="s">
        <v>38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43</v>
      </c>
      <c r="AR3" s="8" t="s">
        <v>44</v>
      </c>
      <c r="AS3" s="9" t="s">
        <v>45</v>
      </c>
      <c r="AT3" s="11" t="s">
        <v>46</v>
      </c>
      <c r="AU3" s="12"/>
      <c r="AV3" s="12"/>
      <c r="AW3" s="12"/>
      <c r="AX3" s="12"/>
      <c r="AY3" s="13"/>
      <c r="AZ3" s="9" t="s">
        <v>47</v>
      </c>
      <c r="BA3" s="14" t="s">
        <v>48</v>
      </c>
      <c r="BB3" s="3"/>
    </row>
    <row r="4" spans="1:54" s="23" customFormat="1" ht="8.25" x14ac:dyDescent="0.2">
      <c r="A4" s="15"/>
      <c r="B4" s="15"/>
      <c r="C4" s="15"/>
      <c r="D4" s="16"/>
      <c r="E4" s="15"/>
      <c r="F4" s="15"/>
      <c r="G4" s="17"/>
      <c r="H4" s="1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  <c r="AI4" s="15"/>
      <c r="AJ4" s="16"/>
      <c r="AK4" s="15"/>
      <c r="AL4" s="15"/>
      <c r="AM4" s="15"/>
      <c r="AN4" s="15"/>
      <c r="AO4" s="15"/>
      <c r="AP4" s="15"/>
      <c r="AQ4" s="15"/>
      <c r="AR4" s="16"/>
      <c r="AS4" s="17"/>
      <c r="AT4" s="19" t="s">
        <v>49</v>
      </c>
      <c r="AU4" s="20"/>
      <c r="AV4" s="15" t="s">
        <v>50</v>
      </c>
      <c r="AW4" s="15" t="s">
        <v>51</v>
      </c>
      <c r="AX4" s="16" t="s">
        <v>52</v>
      </c>
      <c r="AY4" s="9" t="s">
        <v>53</v>
      </c>
      <c r="AZ4" s="17"/>
      <c r="BA4" s="21"/>
      <c r="BB4" s="22"/>
    </row>
    <row r="5" spans="1:54" s="6" customFormat="1" ht="42.75" customHeight="1" x14ac:dyDescent="0.15">
      <c r="A5" s="24"/>
      <c r="B5" s="24"/>
      <c r="C5" s="24"/>
      <c r="D5" s="25"/>
      <c r="E5" s="24"/>
      <c r="F5" s="24"/>
      <c r="G5" s="26"/>
      <c r="H5" s="2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  <c r="AI5" s="24"/>
      <c r="AJ5" s="25"/>
      <c r="AK5" s="24"/>
      <c r="AL5" s="24"/>
      <c r="AM5" s="24"/>
      <c r="AN5" s="24"/>
      <c r="AO5" s="24"/>
      <c r="AP5" s="24"/>
      <c r="AQ5" s="24"/>
      <c r="AR5" s="25"/>
      <c r="AS5" s="26"/>
      <c r="AT5" s="28" t="s">
        <v>54</v>
      </c>
      <c r="AU5" s="28" t="s">
        <v>55</v>
      </c>
      <c r="AV5" s="24"/>
      <c r="AW5" s="24"/>
      <c r="AX5" s="25"/>
      <c r="AY5" s="26"/>
      <c r="AZ5" s="26"/>
      <c r="BA5" s="29"/>
      <c r="BB5" s="30"/>
    </row>
    <row r="6" spans="1:54" s="36" customFormat="1" x14ac:dyDescent="0.2">
      <c r="A6" s="31">
        <v>3481714.0681494726</v>
      </c>
      <c r="B6" s="31">
        <v>565575.69045129349</v>
      </c>
      <c r="C6" s="31">
        <v>25939.861000000001</v>
      </c>
      <c r="D6" s="31">
        <v>2228.3600186511999</v>
      </c>
      <c r="E6" s="31">
        <v>5493.1697234950989</v>
      </c>
      <c r="F6" s="31">
        <v>788965.80573572475</v>
      </c>
      <c r="G6" s="31">
        <v>4869916.9550786372</v>
      </c>
      <c r="H6" s="32" t="s">
        <v>9</v>
      </c>
      <c r="I6" s="31">
        <v>326821.95439185976</v>
      </c>
      <c r="J6" s="31">
        <v>0</v>
      </c>
      <c r="K6" s="31">
        <v>0</v>
      </c>
      <c r="L6" s="31">
        <v>378403.77630091179</v>
      </c>
      <c r="M6" s="31">
        <v>0</v>
      </c>
      <c r="N6" s="31">
        <v>0</v>
      </c>
      <c r="O6" s="31">
        <v>0</v>
      </c>
      <c r="P6" s="31">
        <v>2772.4340601547869</v>
      </c>
      <c r="Q6" s="31">
        <v>0</v>
      </c>
      <c r="R6" s="31">
        <v>972398.69957089587</v>
      </c>
      <c r="S6" s="31">
        <v>14994.855536964431</v>
      </c>
      <c r="T6" s="31">
        <v>293772.56615027774</v>
      </c>
      <c r="U6" s="31">
        <v>91214.752531273421</v>
      </c>
      <c r="V6" s="31">
        <v>0</v>
      </c>
      <c r="W6" s="31">
        <v>166.55580979307734</v>
      </c>
      <c r="X6" s="31">
        <v>0</v>
      </c>
      <c r="Y6" s="31">
        <v>0</v>
      </c>
      <c r="Z6" s="31">
        <v>737.78826305662199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58924.153809636722</v>
      </c>
      <c r="AO6" s="31">
        <v>295794.13964080357</v>
      </c>
      <c r="AP6" s="31">
        <v>0</v>
      </c>
      <c r="AQ6" s="31">
        <v>86522.434076968042</v>
      </c>
      <c r="AR6" s="31">
        <v>0</v>
      </c>
      <c r="AS6" s="31">
        <v>2522524.1101425956</v>
      </c>
      <c r="AT6" s="31">
        <v>2614902.2442275984</v>
      </c>
      <c r="AU6" s="31">
        <v>0</v>
      </c>
      <c r="AV6" s="31">
        <v>3649.8934007702055</v>
      </c>
      <c r="AW6" s="31">
        <v>-358409.9996923274</v>
      </c>
      <c r="AX6" s="31">
        <v>87250.706999999995</v>
      </c>
      <c r="AY6" s="33">
        <v>2347392.8449360412</v>
      </c>
      <c r="AZ6" s="31">
        <v>4869916.9550786372</v>
      </c>
      <c r="BA6" s="34" t="s">
        <v>56</v>
      </c>
      <c r="BB6" s="35"/>
    </row>
    <row r="7" spans="1:54" s="36" customFormat="1" x14ac:dyDescent="0.2">
      <c r="A7" s="31">
        <v>1425617.3359254093</v>
      </c>
      <c r="B7" s="31">
        <v>164424.98100000003</v>
      </c>
      <c r="C7" s="31">
        <v>308.87199999999996</v>
      </c>
      <c r="D7" s="31">
        <v>391.38009700556472</v>
      </c>
      <c r="E7" s="31">
        <v>9393.980013992923</v>
      </c>
      <c r="F7" s="31">
        <v>166219.23646245932</v>
      </c>
      <c r="G7" s="31">
        <v>1766355.7854988673</v>
      </c>
      <c r="H7" s="32" t="s">
        <v>10</v>
      </c>
      <c r="I7" s="31">
        <v>0</v>
      </c>
      <c r="J7" s="31">
        <v>120757.12613127858</v>
      </c>
      <c r="K7" s="31">
        <v>0</v>
      </c>
      <c r="L7" s="31">
        <v>9474.1881618397583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265618.76754298084</v>
      </c>
      <c r="T7" s="31">
        <v>745249.62017311924</v>
      </c>
      <c r="U7" s="31">
        <v>3034.666862576285</v>
      </c>
      <c r="V7" s="31">
        <v>27972.579967206322</v>
      </c>
      <c r="W7" s="31">
        <v>10673.681465642934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1182780.6303046439</v>
      </c>
      <c r="AT7" s="31">
        <v>10901.771328046076</v>
      </c>
      <c r="AU7" s="31">
        <v>0</v>
      </c>
      <c r="AV7" s="31">
        <v>13792.975578164236</v>
      </c>
      <c r="AW7" s="31">
        <v>19858.410058804533</v>
      </c>
      <c r="AX7" s="31">
        <v>539021.9982292084</v>
      </c>
      <c r="AY7" s="33">
        <v>583575.15519422328</v>
      </c>
      <c r="AZ7" s="31">
        <v>1766355.785498867</v>
      </c>
      <c r="BA7" s="34" t="s">
        <v>57</v>
      </c>
      <c r="BB7" s="35"/>
    </row>
    <row r="8" spans="1:54" s="36" customFormat="1" x14ac:dyDescent="0.2">
      <c r="A8" s="31">
        <v>383719.929368357</v>
      </c>
      <c r="B8" s="31">
        <v>0</v>
      </c>
      <c r="C8" s="31">
        <v>0</v>
      </c>
      <c r="D8" s="31">
        <v>0</v>
      </c>
      <c r="E8" s="31">
        <v>0</v>
      </c>
      <c r="F8" s="31">
        <v>40703.876114233732</v>
      </c>
      <c r="G8" s="31">
        <v>424423.80548259075</v>
      </c>
      <c r="H8" s="32" t="s">
        <v>11</v>
      </c>
      <c r="I8" s="31">
        <v>0</v>
      </c>
      <c r="J8" s="31">
        <v>0</v>
      </c>
      <c r="K8" s="31">
        <v>62.729170844914911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1841.0520876330522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1903.7812584779672</v>
      </c>
      <c r="AT8" s="31">
        <v>180244.51661746341</v>
      </c>
      <c r="AU8" s="31">
        <v>0</v>
      </c>
      <c r="AV8" s="31">
        <v>0</v>
      </c>
      <c r="AW8" s="31">
        <v>0</v>
      </c>
      <c r="AX8" s="31">
        <v>242275.50760664936</v>
      </c>
      <c r="AY8" s="33">
        <v>422520.02422411274</v>
      </c>
      <c r="AZ8" s="31">
        <v>424423.80548259075</v>
      </c>
      <c r="BA8" s="34" t="s">
        <v>58</v>
      </c>
      <c r="BB8" s="35"/>
    </row>
    <row r="9" spans="1:54" s="36" customFormat="1" x14ac:dyDescent="0.2">
      <c r="A9" s="31">
        <v>2398301.7776150932</v>
      </c>
      <c r="B9" s="31">
        <v>14259.02</v>
      </c>
      <c r="C9" s="31">
        <v>581.24200000000008</v>
      </c>
      <c r="D9" s="31">
        <v>233.41500211922613</v>
      </c>
      <c r="E9" s="31">
        <v>8979.3100199489818</v>
      </c>
      <c r="F9" s="31">
        <v>327934.52425991971</v>
      </c>
      <c r="G9" s="31">
        <v>2750289.2888970813</v>
      </c>
      <c r="H9" s="32" t="s">
        <v>12</v>
      </c>
      <c r="I9" s="31">
        <v>0</v>
      </c>
      <c r="J9" s="31">
        <v>0</v>
      </c>
      <c r="K9" s="31">
        <v>0</v>
      </c>
      <c r="L9" s="31">
        <v>34900.297073841495</v>
      </c>
      <c r="M9" s="31">
        <v>0</v>
      </c>
      <c r="N9" s="31">
        <v>0</v>
      </c>
      <c r="O9" s="31">
        <v>0</v>
      </c>
      <c r="P9" s="31">
        <v>1814719.8113506683</v>
      </c>
      <c r="Q9" s="31">
        <v>201288.71413119455</v>
      </c>
      <c r="R9" s="31">
        <v>10461.94349322989</v>
      </c>
      <c r="S9" s="31">
        <v>0</v>
      </c>
      <c r="T9" s="31">
        <v>22541.342988685861</v>
      </c>
      <c r="U9" s="31">
        <v>0</v>
      </c>
      <c r="V9" s="31">
        <v>0</v>
      </c>
      <c r="W9" s="31">
        <v>7437.2902435907245</v>
      </c>
      <c r="X9" s="31">
        <v>0</v>
      </c>
      <c r="Y9" s="31">
        <v>0</v>
      </c>
      <c r="Z9" s="31">
        <v>493.63336156166582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4638.1599188894734</v>
      </c>
      <c r="AP9" s="31">
        <v>0</v>
      </c>
      <c r="AQ9" s="31">
        <v>28352.044960880612</v>
      </c>
      <c r="AR9" s="31">
        <v>0</v>
      </c>
      <c r="AS9" s="31">
        <v>2124833.2375225425</v>
      </c>
      <c r="AT9" s="31">
        <v>336622.29038454784</v>
      </c>
      <c r="AU9" s="31">
        <v>0</v>
      </c>
      <c r="AV9" s="31">
        <v>103293.52185230555</v>
      </c>
      <c r="AW9" s="31">
        <v>72100.26928759212</v>
      </c>
      <c r="AX9" s="31">
        <v>113439.96985009252</v>
      </c>
      <c r="AY9" s="33">
        <v>625456.0513745381</v>
      </c>
      <c r="AZ9" s="31">
        <v>2750289.2888970803</v>
      </c>
      <c r="BA9" s="34" t="s">
        <v>59</v>
      </c>
      <c r="BB9" s="35"/>
    </row>
    <row r="10" spans="1:54" s="36" customFormat="1" x14ac:dyDescent="0.2">
      <c r="A10" s="31">
        <v>598975.58064017084</v>
      </c>
      <c r="B10" s="31">
        <v>10762.118999999999</v>
      </c>
      <c r="C10" s="31">
        <v>648.29100000000005</v>
      </c>
      <c r="D10" s="31">
        <v>127.93066138175232</v>
      </c>
      <c r="E10" s="31">
        <v>22424.000001371907</v>
      </c>
      <c r="F10" s="31">
        <v>169420.9569038862</v>
      </c>
      <c r="G10" s="31">
        <v>802358.87820681068</v>
      </c>
      <c r="H10" s="32" t="s">
        <v>13</v>
      </c>
      <c r="I10" s="31">
        <v>14143.122708585202</v>
      </c>
      <c r="J10" s="31">
        <v>19150.182480133863</v>
      </c>
      <c r="K10" s="31">
        <v>0</v>
      </c>
      <c r="L10" s="31">
        <v>133.35072538845662</v>
      </c>
      <c r="M10" s="31">
        <v>21357.587363773837</v>
      </c>
      <c r="N10" s="31">
        <v>179.81071467018606</v>
      </c>
      <c r="O10" s="31">
        <v>33901.540099376703</v>
      </c>
      <c r="P10" s="31">
        <v>83.715932371454187</v>
      </c>
      <c r="Q10" s="31">
        <v>0</v>
      </c>
      <c r="R10" s="31">
        <v>0</v>
      </c>
      <c r="S10" s="31">
        <v>11104.618694285913</v>
      </c>
      <c r="T10" s="31">
        <v>0</v>
      </c>
      <c r="U10" s="31">
        <v>0</v>
      </c>
      <c r="V10" s="31">
        <v>0</v>
      </c>
      <c r="W10" s="31">
        <v>1122.7275706787507</v>
      </c>
      <c r="X10" s="31">
        <v>424936.69707182166</v>
      </c>
      <c r="Y10" s="31">
        <v>20251.911642182626</v>
      </c>
      <c r="Z10" s="31">
        <v>14707.901149291103</v>
      </c>
      <c r="AA10" s="31">
        <v>0</v>
      </c>
      <c r="AB10" s="31">
        <v>0</v>
      </c>
      <c r="AC10" s="31">
        <v>274.18497544004276</v>
      </c>
      <c r="AD10" s="31">
        <v>0</v>
      </c>
      <c r="AE10" s="31">
        <v>0</v>
      </c>
      <c r="AF10" s="31">
        <v>0</v>
      </c>
      <c r="AG10" s="31">
        <v>99930.736392089631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6724.1328082926129</v>
      </c>
      <c r="AP10" s="31">
        <v>0</v>
      </c>
      <c r="AQ10" s="31">
        <v>9239.8412465995771</v>
      </c>
      <c r="AR10" s="31">
        <v>0</v>
      </c>
      <c r="AS10" s="31">
        <v>677242.06157498166</v>
      </c>
      <c r="AT10" s="31">
        <v>51058.404490375906</v>
      </c>
      <c r="AU10" s="31">
        <v>0</v>
      </c>
      <c r="AV10" s="31">
        <v>17797.658816075687</v>
      </c>
      <c r="AW10" s="31">
        <v>0</v>
      </c>
      <c r="AX10" s="31">
        <v>56260.753325377445</v>
      </c>
      <c r="AY10" s="33">
        <v>125116.81663182905</v>
      </c>
      <c r="AZ10" s="31">
        <v>802358.87820681068</v>
      </c>
      <c r="BA10" s="34" t="s">
        <v>60</v>
      </c>
      <c r="BB10" s="35"/>
    </row>
    <row r="11" spans="1:54" s="36" customFormat="1" x14ac:dyDescent="0.2">
      <c r="A11" s="31">
        <v>1906540.82</v>
      </c>
      <c r="B11" s="31">
        <v>0</v>
      </c>
      <c r="C11" s="31">
        <v>0</v>
      </c>
      <c r="D11" s="31">
        <v>93598</v>
      </c>
      <c r="E11" s="31">
        <v>536697</v>
      </c>
      <c r="F11" s="31">
        <v>0</v>
      </c>
      <c r="G11" s="31">
        <v>2536835.8199999998</v>
      </c>
      <c r="H11" s="32" t="s">
        <v>14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44950.030691441301</v>
      </c>
      <c r="O11" s="31">
        <v>0</v>
      </c>
      <c r="P11" s="31">
        <v>0</v>
      </c>
      <c r="Q11" s="31">
        <v>0</v>
      </c>
      <c r="R11" s="31">
        <v>0</v>
      </c>
      <c r="S11" s="31">
        <v>5856.2245308481342</v>
      </c>
      <c r="T11" s="31">
        <v>13863.083235850358</v>
      </c>
      <c r="U11" s="31">
        <v>2442.1543103431086</v>
      </c>
      <c r="V11" s="31">
        <v>0</v>
      </c>
      <c r="W11" s="31">
        <v>185.03028940293834</v>
      </c>
      <c r="X11" s="31">
        <v>0</v>
      </c>
      <c r="Y11" s="31">
        <v>0</v>
      </c>
      <c r="Z11" s="31">
        <v>378.20552934372199</v>
      </c>
      <c r="AA11" s="31">
        <v>1085923.0553075229</v>
      </c>
      <c r="AB11" s="31">
        <v>24870.121971067296</v>
      </c>
      <c r="AC11" s="31">
        <v>0</v>
      </c>
      <c r="AD11" s="31">
        <v>0</v>
      </c>
      <c r="AE11" s="31">
        <v>0</v>
      </c>
      <c r="AF11" s="31">
        <v>243275.70004704359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1421743.6059128633</v>
      </c>
      <c r="AT11" s="31">
        <v>0</v>
      </c>
      <c r="AU11" s="31">
        <v>0</v>
      </c>
      <c r="AV11" s="31">
        <v>768126</v>
      </c>
      <c r="AW11" s="31">
        <v>-17155.785912863357</v>
      </c>
      <c r="AX11" s="31">
        <v>364122</v>
      </c>
      <c r="AY11" s="33">
        <v>1115092.2140871366</v>
      </c>
      <c r="AZ11" s="31">
        <v>2536835.8199999998</v>
      </c>
      <c r="BA11" s="34" t="s">
        <v>61</v>
      </c>
      <c r="BB11" s="35"/>
    </row>
    <row r="12" spans="1:54" s="36" customFormat="1" x14ac:dyDescent="0.2">
      <c r="A12" s="31">
        <v>2067794.3890975479</v>
      </c>
      <c r="B12" s="31">
        <v>14031.34</v>
      </c>
      <c r="C12" s="31">
        <v>981.48</v>
      </c>
      <c r="D12" s="31">
        <v>65290</v>
      </c>
      <c r="E12" s="31">
        <v>46413.52</v>
      </c>
      <c r="F12" s="31">
        <v>108620.86719191472</v>
      </c>
      <c r="G12" s="31">
        <v>2303131.5962894624</v>
      </c>
      <c r="H12" s="32" t="s">
        <v>15</v>
      </c>
      <c r="I12" s="31">
        <v>0</v>
      </c>
      <c r="J12" s="31">
        <v>0</v>
      </c>
      <c r="K12" s="31">
        <v>0</v>
      </c>
      <c r="L12" s="31">
        <v>1474.7696492253067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2295.1785508095081</v>
      </c>
      <c r="AA12" s="31">
        <v>0</v>
      </c>
      <c r="AB12" s="31">
        <v>152970.90313453038</v>
      </c>
      <c r="AC12" s="31">
        <v>363959.70615205285</v>
      </c>
      <c r="AD12" s="31">
        <v>0</v>
      </c>
      <c r="AE12" s="31">
        <v>80270.580792034045</v>
      </c>
      <c r="AF12" s="31">
        <v>0</v>
      </c>
      <c r="AG12" s="31">
        <v>204424.2455068111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805395.38378546317</v>
      </c>
      <c r="AT12" s="31">
        <v>0</v>
      </c>
      <c r="AU12" s="31">
        <v>0</v>
      </c>
      <c r="AV12" s="31">
        <v>0</v>
      </c>
      <c r="AW12" s="31">
        <v>138397.03250399936</v>
      </c>
      <c r="AX12" s="31">
        <v>1359339.18</v>
      </c>
      <c r="AY12" s="33">
        <v>1497736.2125039992</v>
      </c>
      <c r="AZ12" s="31">
        <v>2303131.5962894624</v>
      </c>
      <c r="BA12" s="34">
        <v>7</v>
      </c>
      <c r="BB12" s="35"/>
    </row>
    <row r="13" spans="1:54" s="36" customFormat="1" x14ac:dyDescent="0.2">
      <c r="A13" s="31">
        <v>3295076.8020567806</v>
      </c>
      <c r="B13" s="31">
        <v>36008.243000000002</v>
      </c>
      <c r="C13" s="31">
        <v>1836.1690000000001</v>
      </c>
      <c r="D13" s="31">
        <v>45505.870492823407</v>
      </c>
      <c r="E13" s="31">
        <v>40467.451709844172</v>
      </c>
      <c r="F13" s="31">
        <v>541742.82645122265</v>
      </c>
      <c r="G13" s="31">
        <v>3960637.3627106706</v>
      </c>
      <c r="H13" s="32" t="s">
        <v>16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304966.37248730095</v>
      </c>
      <c r="Q13" s="31">
        <v>0</v>
      </c>
      <c r="R13" s="31">
        <v>4967.7863882514566</v>
      </c>
      <c r="S13" s="31">
        <v>0</v>
      </c>
      <c r="T13" s="31">
        <v>12598.893998176178</v>
      </c>
      <c r="U13" s="31">
        <v>0</v>
      </c>
      <c r="V13" s="31">
        <v>0</v>
      </c>
      <c r="W13" s="31">
        <v>30544.489784086923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56566.722065391848</v>
      </c>
      <c r="AO13" s="31">
        <v>218010.11074906445</v>
      </c>
      <c r="AP13" s="31">
        <v>0</v>
      </c>
      <c r="AQ13" s="31">
        <v>18691.720857084558</v>
      </c>
      <c r="AR13" s="31">
        <v>0</v>
      </c>
      <c r="AS13" s="31">
        <v>646346.09632935631</v>
      </c>
      <c r="AT13" s="31">
        <v>3300341.7202845071</v>
      </c>
      <c r="AU13" s="31">
        <v>0</v>
      </c>
      <c r="AV13" s="31">
        <v>0</v>
      </c>
      <c r="AW13" s="31">
        <v>4228.4862811359544</v>
      </c>
      <c r="AX13" s="31">
        <v>9721.0958172136779</v>
      </c>
      <c r="AY13" s="33">
        <v>3314291.3023828571</v>
      </c>
      <c r="AZ13" s="31">
        <v>3960637.3987122132</v>
      </c>
      <c r="BA13" s="37">
        <v>8</v>
      </c>
      <c r="BB13" s="35"/>
    </row>
    <row r="14" spans="1:54" s="36" customFormat="1" x14ac:dyDescent="0.2">
      <c r="A14" s="31">
        <v>830324.15413311543</v>
      </c>
      <c r="B14" s="31">
        <v>124464.54554295279</v>
      </c>
      <c r="C14" s="31">
        <v>8586.4950000000008</v>
      </c>
      <c r="D14" s="31">
        <v>38870.669931089666</v>
      </c>
      <c r="E14" s="31">
        <v>6715.3699631090158</v>
      </c>
      <c r="F14" s="31">
        <v>156105.60141069739</v>
      </c>
      <c r="G14" s="31">
        <v>1165066.8359809644</v>
      </c>
      <c r="H14" s="32" t="s">
        <v>17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99268.013838826766</v>
      </c>
      <c r="R14" s="31">
        <v>10464.642287445502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15999.597152519218</v>
      </c>
      <c r="AO14" s="31">
        <v>32889.50226785674</v>
      </c>
      <c r="AP14" s="31">
        <v>0</v>
      </c>
      <c r="AQ14" s="31">
        <v>14282.04166238301</v>
      </c>
      <c r="AR14" s="31">
        <v>0</v>
      </c>
      <c r="AS14" s="31">
        <v>172903.79720903124</v>
      </c>
      <c r="AT14" s="31">
        <v>984683.01078845048</v>
      </c>
      <c r="AU14" s="31">
        <v>0</v>
      </c>
      <c r="AV14" s="31">
        <v>0</v>
      </c>
      <c r="AW14" s="31">
        <v>0</v>
      </c>
      <c r="AX14" s="31">
        <v>7480.0263209001187</v>
      </c>
      <c r="AY14" s="33">
        <v>992163.03710935055</v>
      </c>
      <c r="AZ14" s="31">
        <v>1165066.8343183817</v>
      </c>
      <c r="BA14" s="37">
        <v>9</v>
      </c>
      <c r="BB14" s="35"/>
    </row>
    <row r="15" spans="1:54" s="36" customFormat="1" x14ac:dyDescent="0.2">
      <c r="A15" s="31">
        <v>2691745.2517166282</v>
      </c>
      <c r="B15" s="31">
        <v>165904.01351089097</v>
      </c>
      <c r="C15" s="31">
        <v>7368.9840000000004</v>
      </c>
      <c r="D15" s="31">
        <v>99587.289889196545</v>
      </c>
      <c r="E15" s="31">
        <v>21107.910266337203</v>
      </c>
      <c r="F15" s="31">
        <v>382924.88541063864</v>
      </c>
      <c r="G15" s="31">
        <v>3368638.3347936915</v>
      </c>
      <c r="H15" s="32" t="s">
        <v>18</v>
      </c>
      <c r="I15" s="31">
        <v>0</v>
      </c>
      <c r="J15" s="31">
        <v>0</v>
      </c>
      <c r="K15" s="31">
        <v>0</v>
      </c>
      <c r="L15" s="31">
        <v>1741.9127436164556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642062.85503999167</v>
      </c>
      <c r="S15" s="31">
        <v>0</v>
      </c>
      <c r="T15" s="31">
        <v>52582.560665114397</v>
      </c>
      <c r="U15" s="31">
        <v>817.85751149173734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12422.748683045103</v>
      </c>
      <c r="AO15" s="31">
        <v>206648.19127421</v>
      </c>
      <c r="AP15" s="31">
        <v>0</v>
      </c>
      <c r="AQ15" s="31">
        <v>39061.7792723807</v>
      </c>
      <c r="AR15" s="31">
        <v>0</v>
      </c>
      <c r="AS15" s="31">
        <v>955337.90518985002</v>
      </c>
      <c r="AT15" s="31">
        <v>2100122.4789126059</v>
      </c>
      <c r="AU15" s="31">
        <v>0</v>
      </c>
      <c r="AV15" s="31">
        <v>0</v>
      </c>
      <c r="AW15" s="31">
        <v>-14902.279157108229</v>
      </c>
      <c r="AX15" s="31">
        <v>328080.22672143992</v>
      </c>
      <c r="AY15" s="33">
        <v>2413300.4264769377</v>
      </c>
      <c r="AZ15" s="31">
        <v>3368638.3316667876</v>
      </c>
      <c r="BA15" s="37">
        <v>10</v>
      </c>
      <c r="BB15" s="35"/>
    </row>
    <row r="16" spans="1:54" s="36" customFormat="1" x14ac:dyDescent="0.2">
      <c r="A16" s="31">
        <v>624645.96745464765</v>
      </c>
      <c r="B16" s="31">
        <v>103732.281</v>
      </c>
      <c r="C16" s="31">
        <v>6822.0110000000004</v>
      </c>
      <c r="D16" s="31">
        <v>37747.42</v>
      </c>
      <c r="E16" s="31">
        <v>6325.59</v>
      </c>
      <c r="F16" s="31">
        <v>134596.48598913683</v>
      </c>
      <c r="G16" s="31">
        <v>913869.75544378452</v>
      </c>
      <c r="H16" s="32" t="s">
        <v>19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20941.045103245746</v>
      </c>
      <c r="R16" s="31">
        <v>7214.009650214095</v>
      </c>
      <c r="S16" s="31">
        <v>11267.362055831894</v>
      </c>
      <c r="T16" s="31">
        <v>25979.557363702101</v>
      </c>
      <c r="U16" s="31">
        <v>80047.7630804824</v>
      </c>
      <c r="V16" s="31">
        <v>10.092674597226287</v>
      </c>
      <c r="W16" s="31">
        <v>0</v>
      </c>
      <c r="X16" s="31">
        <v>0</v>
      </c>
      <c r="Y16" s="31">
        <v>0</v>
      </c>
      <c r="Z16" s="31">
        <v>161.90204223740855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4331.5479899868487</v>
      </c>
      <c r="AO16" s="31">
        <v>59910.925802098267</v>
      </c>
      <c r="AP16" s="31">
        <v>0</v>
      </c>
      <c r="AQ16" s="31">
        <v>11971.182883089534</v>
      </c>
      <c r="AR16" s="31">
        <v>0</v>
      </c>
      <c r="AS16" s="31">
        <v>221835.38864548551</v>
      </c>
      <c r="AT16" s="31">
        <v>571584.06383136741</v>
      </c>
      <c r="AU16" s="31">
        <v>0</v>
      </c>
      <c r="AV16" s="31">
        <v>0</v>
      </c>
      <c r="AW16" s="31">
        <v>61211.152574787746</v>
      </c>
      <c r="AX16" s="31">
        <v>59239.156937609485</v>
      </c>
      <c r="AY16" s="33">
        <v>692034.37334376457</v>
      </c>
      <c r="AZ16" s="31">
        <v>913869.7619892502</v>
      </c>
      <c r="BA16" s="37">
        <v>11</v>
      </c>
      <c r="BB16" s="35"/>
    </row>
    <row r="17" spans="1:54" s="36" customFormat="1" x14ac:dyDescent="0.2">
      <c r="A17" s="31">
        <v>2109171.7471588124</v>
      </c>
      <c r="B17" s="31">
        <v>259370.07500000001</v>
      </c>
      <c r="C17" s="31">
        <v>11386.434999999999</v>
      </c>
      <c r="D17" s="31">
        <v>69725.240000000005</v>
      </c>
      <c r="E17" s="31">
        <v>11764.5</v>
      </c>
      <c r="F17" s="31">
        <v>401393.32353606698</v>
      </c>
      <c r="G17" s="31">
        <v>2862811.3206948792</v>
      </c>
      <c r="H17" s="32" t="s">
        <v>20</v>
      </c>
      <c r="I17" s="31">
        <v>0</v>
      </c>
      <c r="J17" s="31">
        <v>0</v>
      </c>
      <c r="K17" s="31">
        <v>0</v>
      </c>
      <c r="L17" s="31">
        <v>313399.88405665243</v>
      </c>
      <c r="M17" s="31">
        <v>1876.199253018081</v>
      </c>
      <c r="N17" s="31">
        <v>0</v>
      </c>
      <c r="O17" s="31">
        <v>0</v>
      </c>
      <c r="P17" s="31">
        <v>12068.65729935661</v>
      </c>
      <c r="Q17" s="31">
        <v>12907.457872689502</v>
      </c>
      <c r="R17" s="31">
        <v>14966.639755156828</v>
      </c>
      <c r="S17" s="31">
        <v>12154.140994434747</v>
      </c>
      <c r="T17" s="31">
        <v>37857.288261980582</v>
      </c>
      <c r="U17" s="31">
        <v>95606.769390777932</v>
      </c>
      <c r="V17" s="31">
        <v>0</v>
      </c>
      <c r="W17" s="31">
        <v>0</v>
      </c>
      <c r="X17" s="31">
        <v>0</v>
      </c>
      <c r="Y17" s="31">
        <v>0</v>
      </c>
      <c r="Z17" s="31">
        <v>18201.451481474178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16452.050008547092</v>
      </c>
      <c r="AO17" s="31">
        <v>110824.69003478819</v>
      </c>
      <c r="AP17" s="31">
        <v>0</v>
      </c>
      <c r="AQ17" s="31">
        <v>17850.755142691596</v>
      </c>
      <c r="AR17" s="31">
        <v>0</v>
      </c>
      <c r="AS17" s="31">
        <v>664165.98355156777</v>
      </c>
      <c r="AT17" s="31">
        <v>670765.69127842213</v>
      </c>
      <c r="AU17" s="31">
        <v>0</v>
      </c>
      <c r="AV17" s="31">
        <v>0</v>
      </c>
      <c r="AW17" s="31">
        <v>1241.0090000000018</v>
      </c>
      <c r="AX17" s="31">
        <v>1526638.6368402611</v>
      </c>
      <c r="AY17" s="33">
        <v>2198645.3371186834</v>
      </c>
      <c r="AZ17" s="31">
        <v>2862811.3206702508</v>
      </c>
      <c r="BA17" s="37">
        <v>12</v>
      </c>
      <c r="BB17" s="35"/>
    </row>
    <row r="18" spans="1:54" s="36" customFormat="1" x14ac:dyDescent="0.2">
      <c r="A18" s="31">
        <v>1756787.9794387431</v>
      </c>
      <c r="B18" s="31">
        <v>80100.38</v>
      </c>
      <c r="C18" s="31">
        <v>3390.1149999999998</v>
      </c>
      <c r="D18" s="31">
        <v>64148.46891596468</v>
      </c>
      <c r="E18" s="31">
        <v>214898.85619577765</v>
      </c>
      <c r="F18" s="31">
        <v>255077.83503493006</v>
      </c>
      <c r="G18" s="31">
        <v>2374403.6345854155</v>
      </c>
      <c r="H18" s="32" t="s">
        <v>21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156378.17669357904</v>
      </c>
      <c r="V18" s="31">
        <v>2.2940121009906136</v>
      </c>
      <c r="W18" s="31">
        <v>4.9162677593428787</v>
      </c>
      <c r="X18" s="31">
        <v>0</v>
      </c>
      <c r="Y18" s="31">
        <v>0</v>
      </c>
      <c r="Z18" s="31">
        <v>235.38832988508298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5088.7893473511558</v>
      </c>
      <c r="AL18" s="31">
        <v>0</v>
      </c>
      <c r="AM18" s="31">
        <v>0</v>
      </c>
      <c r="AN18" s="31">
        <v>194776.80214190501</v>
      </c>
      <c r="AO18" s="31">
        <v>800995.4084631335</v>
      </c>
      <c r="AP18" s="31">
        <v>0</v>
      </c>
      <c r="AQ18" s="31">
        <v>10921.772675385499</v>
      </c>
      <c r="AR18" s="31">
        <v>0</v>
      </c>
      <c r="AS18" s="31">
        <v>1168403.5479310995</v>
      </c>
      <c r="AT18" s="31">
        <v>1097369.2426559101</v>
      </c>
      <c r="AU18" s="31">
        <v>0</v>
      </c>
      <c r="AV18" s="31">
        <v>0</v>
      </c>
      <c r="AW18" s="31">
        <v>44487.443305491244</v>
      </c>
      <c r="AX18" s="31">
        <v>64143.371293711702</v>
      </c>
      <c r="AY18" s="33">
        <v>1206000.057255113</v>
      </c>
      <c r="AZ18" s="31">
        <v>2374403.6051862128</v>
      </c>
      <c r="BA18" s="37">
        <v>13</v>
      </c>
      <c r="BB18" s="35"/>
    </row>
    <row r="19" spans="1:54" s="36" customFormat="1" x14ac:dyDescent="0.2">
      <c r="A19" s="31">
        <v>118828.771762</v>
      </c>
      <c r="B19" s="31">
        <v>33208.892129280001</v>
      </c>
      <c r="C19" s="31">
        <v>594.76</v>
      </c>
      <c r="D19" s="31">
        <v>12399.270071234625</v>
      </c>
      <c r="E19" s="31">
        <v>38843.793034840608</v>
      </c>
      <c r="F19" s="31">
        <v>34163.279999999999</v>
      </c>
      <c r="G19" s="31">
        <v>238038.76699735524</v>
      </c>
      <c r="H19" s="32" t="s">
        <v>22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8236.94813368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8236.94813368</v>
      </c>
      <c r="AT19" s="31">
        <v>214634.53886367523</v>
      </c>
      <c r="AU19" s="31">
        <v>0</v>
      </c>
      <c r="AV19" s="31">
        <v>0</v>
      </c>
      <c r="AW19" s="31">
        <v>0</v>
      </c>
      <c r="AX19" s="31">
        <v>15167.28</v>
      </c>
      <c r="AY19" s="33">
        <v>229801.81886367523</v>
      </c>
      <c r="AZ19" s="31">
        <v>238038.76699735524</v>
      </c>
      <c r="BA19" s="37">
        <v>14</v>
      </c>
      <c r="BB19" s="35"/>
    </row>
    <row r="20" spans="1:54" s="36" customFormat="1" x14ac:dyDescent="0.2">
      <c r="A20" s="31">
        <v>1837717.772393181</v>
      </c>
      <c r="B20" s="31">
        <v>1082637.9232153578</v>
      </c>
      <c r="C20" s="31">
        <v>21046.33</v>
      </c>
      <c r="D20" s="31">
        <v>117499.84120074073</v>
      </c>
      <c r="E20" s="31">
        <v>33558.952156519714</v>
      </c>
      <c r="F20" s="31">
        <v>499754</v>
      </c>
      <c r="G20" s="31">
        <v>3592214.8189657992</v>
      </c>
      <c r="H20" s="32" t="s">
        <v>23</v>
      </c>
      <c r="I20" s="31">
        <v>0</v>
      </c>
      <c r="J20" s="31">
        <v>0</v>
      </c>
      <c r="K20" s="31">
        <v>0</v>
      </c>
      <c r="L20" s="31">
        <v>0</v>
      </c>
      <c r="M20" s="31">
        <v>260.82843694262749</v>
      </c>
      <c r="N20" s="31">
        <v>8738.4419516038251</v>
      </c>
      <c r="O20" s="31">
        <v>1401.2001907990323</v>
      </c>
      <c r="P20" s="31">
        <v>559.12944396848525</v>
      </c>
      <c r="Q20" s="31">
        <v>109.39857724031873</v>
      </c>
      <c r="R20" s="31">
        <v>234097.29739344862</v>
      </c>
      <c r="S20" s="31">
        <v>3557.7062258770084</v>
      </c>
      <c r="T20" s="31">
        <v>16049.608756054635</v>
      </c>
      <c r="U20" s="31">
        <v>3091.880745425723</v>
      </c>
      <c r="V20" s="31">
        <v>99.032046796280937</v>
      </c>
      <c r="W20" s="31">
        <v>829746.98041652807</v>
      </c>
      <c r="X20" s="31">
        <v>2467.9685828454221</v>
      </c>
      <c r="Y20" s="31">
        <v>4017.0620999294038</v>
      </c>
      <c r="Z20" s="31">
        <v>4815.7493090390444</v>
      </c>
      <c r="AA20" s="31">
        <v>113.39684550835365</v>
      </c>
      <c r="AB20" s="31">
        <v>971.26499185429259</v>
      </c>
      <c r="AC20" s="31">
        <v>7.8450621965669427</v>
      </c>
      <c r="AD20" s="31">
        <v>670.83100170324269</v>
      </c>
      <c r="AE20" s="31">
        <v>301.72710042532128</v>
      </c>
      <c r="AF20" s="31">
        <v>2399.1546596035123</v>
      </c>
      <c r="AG20" s="31">
        <v>1895.9540569055512</v>
      </c>
      <c r="AH20" s="31">
        <v>3308.5022957964397</v>
      </c>
      <c r="AI20" s="31">
        <v>8777.9109011228829</v>
      </c>
      <c r="AJ20" s="31">
        <v>4923.9380909881502</v>
      </c>
      <c r="AK20" s="31">
        <v>8776.1173021314407</v>
      </c>
      <c r="AL20" s="31">
        <v>9300.0453780908665</v>
      </c>
      <c r="AM20" s="31">
        <v>0</v>
      </c>
      <c r="AN20" s="31">
        <v>19615.764178860965</v>
      </c>
      <c r="AO20" s="31">
        <v>2479.9315561227854</v>
      </c>
      <c r="AP20" s="31">
        <v>0</v>
      </c>
      <c r="AQ20" s="31">
        <v>194255.89228362517</v>
      </c>
      <c r="AR20" s="31">
        <v>0</v>
      </c>
      <c r="AS20" s="31">
        <v>1366810.5598814341</v>
      </c>
      <c r="AT20" s="31">
        <v>1840112.5690843656</v>
      </c>
      <c r="AU20" s="31">
        <v>0</v>
      </c>
      <c r="AV20" s="31">
        <v>0</v>
      </c>
      <c r="AW20" s="31">
        <v>-34425.31</v>
      </c>
      <c r="AX20" s="31">
        <v>419717</v>
      </c>
      <c r="AY20" s="33">
        <v>2225404.2590843653</v>
      </c>
      <c r="AZ20" s="31">
        <v>3592214.8189657996</v>
      </c>
      <c r="BA20" s="37">
        <v>15</v>
      </c>
      <c r="BB20" s="35"/>
    </row>
    <row r="21" spans="1:54" s="36" customFormat="1" x14ac:dyDescent="0.2">
      <c r="A21" s="31">
        <v>1404421.8492572054</v>
      </c>
      <c r="B21" s="31">
        <v>63098.82345292886</v>
      </c>
      <c r="C21" s="31">
        <v>3789.76</v>
      </c>
      <c r="D21" s="31">
        <v>50919.648731359266</v>
      </c>
      <c r="E21" s="31">
        <v>14398.72215013495</v>
      </c>
      <c r="F21" s="31">
        <v>264503.27439999999</v>
      </c>
      <c r="G21" s="31">
        <v>1801132.0779916286</v>
      </c>
      <c r="H21" s="32" t="s">
        <v>24</v>
      </c>
      <c r="I21" s="31">
        <v>4781.8879479724792</v>
      </c>
      <c r="J21" s="31">
        <v>0</v>
      </c>
      <c r="K21" s="31">
        <v>0</v>
      </c>
      <c r="L21" s="31">
        <v>312.92569411429395</v>
      </c>
      <c r="M21" s="31">
        <v>608.85372054061486</v>
      </c>
      <c r="N21" s="31">
        <v>0</v>
      </c>
      <c r="O21" s="31">
        <v>35104.10283074795</v>
      </c>
      <c r="P21" s="31">
        <v>0</v>
      </c>
      <c r="Q21" s="31">
        <v>769.39004091872926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453228.39503764332</v>
      </c>
      <c r="Y21" s="31">
        <v>0</v>
      </c>
      <c r="Z21" s="31">
        <v>0</v>
      </c>
      <c r="AA21" s="31">
        <v>0</v>
      </c>
      <c r="AB21" s="31">
        <v>274.13742280802029</v>
      </c>
      <c r="AC21" s="31">
        <v>94.442191488226229</v>
      </c>
      <c r="AD21" s="31">
        <v>5306.0335355681491</v>
      </c>
      <c r="AE21" s="31">
        <v>208.04762361874066</v>
      </c>
      <c r="AF21" s="31">
        <v>8106.8608756315061</v>
      </c>
      <c r="AG21" s="31">
        <v>160421.29530006513</v>
      </c>
      <c r="AH21" s="31">
        <v>0</v>
      </c>
      <c r="AI21" s="31">
        <v>8761.9501528908186</v>
      </c>
      <c r="AJ21" s="31">
        <v>610.22730910049279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24150.810259490139</v>
      </c>
      <c r="AR21" s="31">
        <v>0</v>
      </c>
      <c r="AS21" s="31">
        <v>702739.35994259862</v>
      </c>
      <c r="AT21" s="31">
        <v>503254.24353673821</v>
      </c>
      <c r="AU21" s="31">
        <v>0</v>
      </c>
      <c r="AV21" s="31">
        <v>62203.448612291591</v>
      </c>
      <c r="AW21" s="31">
        <v>104832.7515</v>
      </c>
      <c r="AX21" s="31">
        <v>428102.27439999999</v>
      </c>
      <c r="AY21" s="33">
        <v>1098392.7180490298</v>
      </c>
      <c r="AZ21" s="31">
        <v>1801132.0779916283</v>
      </c>
      <c r="BA21" s="37">
        <v>16</v>
      </c>
      <c r="BB21" s="35"/>
    </row>
    <row r="22" spans="1:54" s="36" customFormat="1" x14ac:dyDescent="0.2">
      <c r="A22" s="31">
        <v>656362.00711198989</v>
      </c>
      <c r="B22" s="31">
        <v>390648.32202033605</v>
      </c>
      <c r="C22" s="31">
        <v>13834.41</v>
      </c>
      <c r="D22" s="31">
        <v>36693.887672873818</v>
      </c>
      <c r="E22" s="31">
        <v>17734.702283694111</v>
      </c>
      <c r="F22" s="31">
        <v>221117</v>
      </c>
      <c r="G22" s="31">
        <v>1336390.329088894</v>
      </c>
      <c r="H22" s="32" t="s">
        <v>25</v>
      </c>
      <c r="I22" s="31">
        <v>145.57552781964318</v>
      </c>
      <c r="J22" s="31">
        <v>883.68653389496569</v>
      </c>
      <c r="K22" s="31">
        <v>0</v>
      </c>
      <c r="L22" s="31">
        <v>193.66290307224233</v>
      </c>
      <c r="M22" s="31">
        <v>0</v>
      </c>
      <c r="N22" s="31">
        <v>1251.5524656653849</v>
      </c>
      <c r="O22" s="31">
        <v>20143.372852096756</v>
      </c>
      <c r="P22" s="31">
        <v>7083.5416147573997</v>
      </c>
      <c r="Q22" s="31">
        <v>5314.5836788690031</v>
      </c>
      <c r="R22" s="31">
        <v>32977.895474748955</v>
      </c>
      <c r="S22" s="31">
        <v>1668.6192277093992</v>
      </c>
      <c r="T22" s="31">
        <v>31898.395885615944</v>
      </c>
      <c r="U22" s="31">
        <v>13989.43778963998</v>
      </c>
      <c r="V22" s="31">
        <v>5056.078155560268</v>
      </c>
      <c r="W22" s="31">
        <v>6202.2615509152492</v>
      </c>
      <c r="X22" s="31">
        <v>2887.2513785461142</v>
      </c>
      <c r="Y22" s="31">
        <v>262086.62169470394</v>
      </c>
      <c r="Z22" s="31">
        <v>60803.993386046794</v>
      </c>
      <c r="AA22" s="31">
        <v>1135.7917012407042</v>
      </c>
      <c r="AB22" s="31">
        <v>22766.62050067768</v>
      </c>
      <c r="AC22" s="31">
        <v>0</v>
      </c>
      <c r="AD22" s="31">
        <v>3771.0017096722231</v>
      </c>
      <c r="AE22" s="31">
        <v>1762.5654360344372</v>
      </c>
      <c r="AF22" s="31">
        <v>12849.856664742856</v>
      </c>
      <c r="AG22" s="31">
        <v>6371.712687909242</v>
      </c>
      <c r="AH22" s="31">
        <v>53671.776153665465</v>
      </c>
      <c r="AI22" s="31">
        <v>23225.691565395136</v>
      </c>
      <c r="AJ22" s="31">
        <v>16346.056431949697</v>
      </c>
      <c r="AK22" s="31">
        <v>90030.685007129345</v>
      </c>
      <c r="AL22" s="31">
        <v>195196.98899722478</v>
      </c>
      <c r="AM22" s="31">
        <v>0</v>
      </c>
      <c r="AN22" s="31">
        <v>83591.310272165079</v>
      </c>
      <c r="AO22" s="31">
        <v>18465.450655197656</v>
      </c>
      <c r="AP22" s="31">
        <v>0</v>
      </c>
      <c r="AQ22" s="31">
        <v>83794.686311052414</v>
      </c>
      <c r="AR22" s="31">
        <v>0</v>
      </c>
      <c r="AS22" s="31">
        <v>1065566.7242137187</v>
      </c>
      <c r="AT22" s="31">
        <v>243022.60487517522</v>
      </c>
      <c r="AU22" s="31">
        <v>0</v>
      </c>
      <c r="AV22" s="31">
        <v>0</v>
      </c>
      <c r="AW22" s="31">
        <v>12934.85</v>
      </c>
      <c r="AX22" s="31">
        <v>14866.15</v>
      </c>
      <c r="AY22" s="33">
        <v>270823.60487517522</v>
      </c>
      <c r="AZ22" s="31">
        <v>1336390.329088894</v>
      </c>
      <c r="BA22" s="37">
        <v>17</v>
      </c>
      <c r="BB22" s="35"/>
    </row>
    <row r="23" spans="1:54" s="36" customFormat="1" x14ac:dyDescent="0.2">
      <c r="A23" s="31">
        <v>882733.97771077766</v>
      </c>
      <c r="B23" s="31">
        <v>1810329.6198848081</v>
      </c>
      <c r="C23" s="31">
        <v>96449.08</v>
      </c>
      <c r="D23" s="31">
        <v>96095.655260083702</v>
      </c>
      <c r="E23" s="31">
        <v>80242.285255127616</v>
      </c>
      <c r="F23" s="31">
        <v>384975.86861041712</v>
      </c>
      <c r="G23" s="31">
        <v>3350826.4867212144</v>
      </c>
      <c r="H23" s="32" t="s">
        <v>26</v>
      </c>
      <c r="I23" s="31">
        <v>61056.21920138321</v>
      </c>
      <c r="J23" s="31">
        <v>143339.42857611986</v>
      </c>
      <c r="K23" s="31">
        <v>11124.74401684423</v>
      </c>
      <c r="L23" s="31">
        <v>93509.419934801379</v>
      </c>
      <c r="M23" s="31">
        <v>14879.325732012801</v>
      </c>
      <c r="N23" s="31">
        <v>67305.647296075214</v>
      </c>
      <c r="O23" s="31">
        <v>65089.564879200487</v>
      </c>
      <c r="P23" s="31">
        <v>4424.0218821245244</v>
      </c>
      <c r="Q23" s="31">
        <v>11501.232208641448</v>
      </c>
      <c r="R23" s="31">
        <v>22849.984848681426</v>
      </c>
      <c r="S23" s="31">
        <v>19513.730215189415</v>
      </c>
      <c r="T23" s="31">
        <v>132254.90403406462</v>
      </c>
      <c r="U23" s="31">
        <v>102427.92229188117</v>
      </c>
      <c r="V23" s="31">
        <v>4889.6906183493147</v>
      </c>
      <c r="W23" s="31">
        <v>103484.41033433992</v>
      </c>
      <c r="X23" s="31">
        <v>30729.712743678509</v>
      </c>
      <c r="Y23" s="31">
        <v>63792.753781068837</v>
      </c>
      <c r="Z23" s="31">
        <v>287135.41936261335</v>
      </c>
      <c r="AA23" s="31">
        <v>14003.525569773752</v>
      </c>
      <c r="AB23" s="31">
        <v>60160.211996135949</v>
      </c>
      <c r="AC23" s="31">
        <v>1863.5980170460675</v>
      </c>
      <c r="AD23" s="31">
        <v>36194.227416318616</v>
      </c>
      <c r="AE23" s="31">
        <v>4009.2614635492582</v>
      </c>
      <c r="AF23" s="31">
        <v>36405.437421094473</v>
      </c>
      <c r="AG23" s="31">
        <v>150683.59053519095</v>
      </c>
      <c r="AH23" s="31">
        <v>32122.044985665168</v>
      </c>
      <c r="AI23" s="31">
        <v>298996.92744216061</v>
      </c>
      <c r="AJ23" s="31">
        <v>4894.6824704756664</v>
      </c>
      <c r="AK23" s="31">
        <v>2078.2892464336492</v>
      </c>
      <c r="AL23" s="31">
        <v>45444.210753872067</v>
      </c>
      <c r="AM23" s="31">
        <v>0</v>
      </c>
      <c r="AN23" s="31">
        <v>95350.733016627957</v>
      </c>
      <c r="AO23" s="31">
        <v>10936.942896418883</v>
      </c>
      <c r="AP23" s="31">
        <v>0</v>
      </c>
      <c r="AQ23" s="31">
        <v>92614.044700455503</v>
      </c>
      <c r="AR23" s="31">
        <v>0</v>
      </c>
      <c r="AS23" s="31">
        <v>2125065.8598882882</v>
      </c>
      <c r="AT23" s="31">
        <v>1130774.2319859262</v>
      </c>
      <c r="AU23" s="31">
        <v>0</v>
      </c>
      <c r="AV23" s="31">
        <v>0</v>
      </c>
      <c r="AW23" s="31">
        <v>30872</v>
      </c>
      <c r="AX23" s="31">
        <v>64114.394847000003</v>
      </c>
      <c r="AY23" s="33">
        <v>1225760.6268329262</v>
      </c>
      <c r="AZ23" s="31">
        <v>3350826.4867212144</v>
      </c>
      <c r="BA23" s="37">
        <v>18</v>
      </c>
      <c r="BB23" s="35"/>
    </row>
    <row r="24" spans="1:54" s="36" customFormat="1" x14ac:dyDescent="0.2">
      <c r="A24" s="31">
        <v>2595026</v>
      </c>
      <c r="B24" s="31">
        <v>457146.66</v>
      </c>
      <c r="C24" s="31">
        <v>7720.63</v>
      </c>
      <c r="D24" s="31">
        <v>344177</v>
      </c>
      <c r="E24" s="31">
        <v>925210.37</v>
      </c>
      <c r="F24" s="31">
        <v>392634.72042455792</v>
      </c>
      <c r="G24" s="31">
        <v>4721915.3804245582</v>
      </c>
      <c r="H24" s="32" t="s">
        <v>27</v>
      </c>
      <c r="I24" s="31">
        <v>3840.8227502241998</v>
      </c>
      <c r="J24" s="31">
        <v>6526.2362582203232</v>
      </c>
      <c r="K24" s="31">
        <v>0</v>
      </c>
      <c r="L24" s="31">
        <v>2213.431220775512</v>
      </c>
      <c r="M24" s="31">
        <v>50828.163258422472</v>
      </c>
      <c r="N24" s="31">
        <v>312734.94559329475</v>
      </c>
      <c r="O24" s="31">
        <v>21369.536937267942</v>
      </c>
      <c r="P24" s="31">
        <v>15871.546449989382</v>
      </c>
      <c r="Q24" s="31">
        <v>17321.669303546496</v>
      </c>
      <c r="R24" s="31">
        <v>24374.44045058281</v>
      </c>
      <c r="S24" s="31">
        <v>4137.2009595218224</v>
      </c>
      <c r="T24" s="31">
        <v>12893.689158890515</v>
      </c>
      <c r="U24" s="31">
        <v>20605.840116656716</v>
      </c>
      <c r="V24" s="31">
        <v>280.28031702743209</v>
      </c>
      <c r="W24" s="31">
        <v>11006.537538539409</v>
      </c>
      <c r="X24" s="31">
        <v>4267.6813430878719</v>
      </c>
      <c r="Y24" s="31">
        <v>3352.7920640984694</v>
      </c>
      <c r="Z24" s="31">
        <v>8363.1824856920921</v>
      </c>
      <c r="AA24" s="31">
        <v>391195.56487096695</v>
      </c>
      <c r="AB24" s="31">
        <v>40033.799668681895</v>
      </c>
      <c r="AC24" s="31">
        <v>14278.975118537379</v>
      </c>
      <c r="AD24" s="31">
        <v>2673.5042631833526</v>
      </c>
      <c r="AE24" s="31">
        <v>1027.0741190975598</v>
      </c>
      <c r="AF24" s="31">
        <v>175042.31753088563</v>
      </c>
      <c r="AG24" s="31">
        <v>12747.581491551728</v>
      </c>
      <c r="AH24" s="31">
        <v>34860.036405977255</v>
      </c>
      <c r="AI24" s="31">
        <v>1546293.357154459</v>
      </c>
      <c r="AJ24" s="31">
        <v>7847.79837472904</v>
      </c>
      <c r="AK24" s="31">
        <v>22279.965226598022</v>
      </c>
      <c r="AL24" s="31">
        <v>52176.812581471735</v>
      </c>
      <c r="AM24" s="31">
        <v>0</v>
      </c>
      <c r="AN24" s="31">
        <v>40160.337308487775</v>
      </c>
      <c r="AO24" s="31">
        <v>7006.8329770766622</v>
      </c>
      <c r="AP24" s="31">
        <v>0</v>
      </c>
      <c r="AQ24" s="31">
        <v>156035.07872563746</v>
      </c>
      <c r="AR24" s="31">
        <v>0</v>
      </c>
      <c r="AS24" s="31">
        <v>3023647.0320231798</v>
      </c>
      <c r="AT24" s="31">
        <v>1589889.425196982</v>
      </c>
      <c r="AU24" s="31">
        <v>0</v>
      </c>
      <c r="AV24" s="31">
        <v>0</v>
      </c>
      <c r="AW24" s="31">
        <v>1.32044000129099E-2</v>
      </c>
      <c r="AX24" s="31">
        <v>108378.91</v>
      </c>
      <c r="AY24" s="33">
        <v>1698268.3484013819</v>
      </c>
      <c r="AZ24" s="31">
        <v>4721915.3804245619</v>
      </c>
      <c r="BA24" s="37">
        <v>19</v>
      </c>
      <c r="BB24" s="35"/>
    </row>
    <row r="25" spans="1:54" s="36" customFormat="1" x14ac:dyDescent="0.2">
      <c r="A25" s="31">
        <v>1186814.620506051</v>
      </c>
      <c r="B25" s="31">
        <v>242802</v>
      </c>
      <c r="C25" s="31">
        <v>10205.61</v>
      </c>
      <c r="D25" s="31">
        <v>11223.423892244766</v>
      </c>
      <c r="E25" s="31">
        <v>41814.248414753369</v>
      </c>
      <c r="F25" s="31">
        <v>171578.36922477308</v>
      </c>
      <c r="G25" s="31">
        <v>1664438.2720378223</v>
      </c>
      <c r="H25" s="32" t="s">
        <v>28</v>
      </c>
      <c r="I25" s="31">
        <v>0</v>
      </c>
      <c r="J25" s="31">
        <v>0</v>
      </c>
      <c r="K25" s="31">
        <v>0</v>
      </c>
      <c r="L25" s="31">
        <v>1145.2049829517696</v>
      </c>
      <c r="M25" s="31">
        <v>0</v>
      </c>
      <c r="N25" s="31">
        <v>0</v>
      </c>
      <c r="O25" s="31">
        <v>1450.4088241755533</v>
      </c>
      <c r="P25" s="31">
        <v>0</v>
      </c>
      <c r="Q25" s="31">
        <v>1454.6891041242984</v>
      </c>
      <c r="R25" s="31">
        <v>0</v>
      </c>
      <c r="S25" s="31">
        <v>2878.1490234209</v>
      </c>
      <c r="T25" s="31">
        <v>6742.4892311200219</v>
      </c>
      <c r="U25" s="31">
        <v>127177.85963414819</v>
      </c>
      <c r="V25" s="31">
        <v>0</v>
      </c>
      <c r="W25" s="31">
        <v>291.88169674899598</v>
      </c>
      <c r="X25" s="31">
        <v>1443.3189868562868</v>
      </c>
      <c r="Y25" s="31">
        <v>0</v>
      </c>
      <c r="Z25" s="31">
        <v>7468.3883066928502</v>
      </c>
      <c r="AA25" s="31">
        <v>0</v>
      </c>
      <c r="AB25" s="31">
        <v>207806.61825086072</v>
      </c>
      <c r="AC25" s="31">
        <v>0</v>
      </c>
      <c r="AD25" s="31">
        <v>3599.9804544022768</v>
      </c>
      <c r="AE25" s="31">
        <v>1081.2460660287502</v>
      </c>
      <c r="AF25" s="31">
        <v>18083.661526869899</v>
      </c>
      <c r="AG25" s="31">
        <v>1021050.7553359247</v>
      </c>
      <c r="AH25" s="31">
        <v>0</v>
      </c>
      <c r="AI25" s="31">
        <v>9827.1984417607309</v>
      </c>
      <c r="AJ25" s="31">
        <v>431.43125642122027</v>
      </c>
      <c r="AK25" s="31">
        <v>5356.752791352591</v>
      </c>
      <c r="AL25" s="31">
        <v>0</v>
      </c>
      <c r="AM25" s="31">
        <v>0</v>
      </c>
      <c r="AN25" s="31">
        <v>1184.9723341697872</v>
      </c>
      <c r="AO25" s="31">
        <v>0</v>
      </c>
      <c r="AP25" s="31">
        <v>0</v>
      </c>
      <c r="AQ25" s="31">
        <v>51241.406648781318</v>
      </c>
      <c r="AR25" s="31">
        <v>0</v>
      </c>
      <c r="AS25" s="31">
        <v>1469716.4128968108</v>
      </c>
      <c r="AT25" s="31">
        <v>115402.83161479945</v>
      </c>
      <c r="AU25" s="31">
        <v>0</v>
      </c>
      <c r="AV25" s="31">
        <v>0</v>
      </c>
      <c r="AW25" s="31">
        <v>43862.723026317653</v>
      </c>
      <c r="AX25" s="31">
        <v>35456.304499894475</v>
      </c>
      <c r="AY25" s="33">
        <v>194721.85914101158</v>
      </c>
      <c r="AZ25" s="31">
        <v>1664438.2720378223</v>
      </c>
      <c r="BA25" s="37">
        <v>20</v>
      </c>
      <c r="BB25" s="35"/>
    </row>
    <row r="26" spans="1:54" s="36" customFormat="1" x14ac:dyDescent="0.2">
      <c r="A26" s="31">
        <v>506430.90329765197</v>
      </c>
      <c r="B26" s="31">
        <v>839952.58</v>
      </c>
      <c r="C26" s="31">
        <v>36676.89</v>
      </c>
      <c r="D26" s="31">
        <v>6472.91</v>
      </c>
      <c r="E26" s="31">
        <v>2316.4499999999998</v>
      </c>
      <c r="F26" s="31">
        <v>78524.993227894185</v>
      </c>
      <c r="G26" s="31">
        <v>1470374.7265255461</v>
      </c>
      <c r="H26" s="32" t="s">
        <v>29</v>
      </c>
      <c r="I26" s="31">
        <v>0</v>
      </c>
      <c r="J26" s="31">
        <v>0</v>
      </c>
      <c r="K26" s="31">
        <v>0</v>
      </c>
      <c r="L26" s="31">
        <v>0</v>
      </c>
      <c r="M26" s="31">
        <v>268.84629595102444</v>
      </c>
      <c r="N26" s="31">
        <v>103211.09726250111</v>
      </c>
      <c r="O26" s="31">
        <v>33805.340282714773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8256.8402957838807</v>
      </c>
      <c r="V26" s="31">
        <v>0</v>
      </c>
      <c r="W26" s="31">
        <v>0</v>
      </c>
      <c r="X26" s="31">
        <v>21332.240336417228</v>
      </c>
      <c r="Y26" s="31">
        <v>0</v>
      </c>
      <c r="Z26" s="31">
        <v>39454.623652430273</v>
      </c>
      <c r="AA26" s="31">
        <v>3331.1018743786385</v>
      </c>
      <c r="AB26" s="31">
        <v>663.12771755170922</v>
      </c>
      <c r="AC26" s="31">
        <v>2647.3904897745524</v>
      </c>
      <c r="AD26" s="31">
        <v>109901.70413576793</v>
      </c>
      <c r="AE26" s="31">
        <v>128528.09551713501</v>
      </c>
      <c r="AF26" s="31">
        <v>0</v>
      </c>
      <c r="AG26" s="31">
        <v>560431.24886133673</v>
      </c>
      <c r="AH26" s="31">
        <v>0</v>
      </c>
      <c r="AI26" s="31">
        <v>0</v>
      </c>
      <c r="AJ26" s="31">
        <v>0</v>
      </c>
      <c r="AK26" s="31">
        <v>0</v>
      </c>
      <c r="AL26" s="31">
        <v>17427.516296186855</v>
      </c>
      <c r="AM26" s="31">
        <v>0</v>
      </c>
      <c r="AN26" s="31">
        <v>0</v>
      </c>
      <c r="AO26" s="31">
        <v>0</v>
      </c>
      <c r="AP26" s="31">
        <v>0</v>
      </c>
      <c r="AQ26" s="31">
        <v>18900.16535039563</v>
      </c>
      <c r="AR26" s="31">
        <v>0</v>
      </c>
      <c r="AS26" s="31">
        <v>1048159.3383683254</v>
      </c>
      <c r="AT26" s="31">
        <v>0</v>
      </c>
      <c r="AU26" s="31">
        <v>0</v>
      </c>
      <c r="AV26" s="31">
        <v>0</v>
      </c>
      <c r="AW26" s="31">
        <v>-31470.3418427793</v>
      </c>
      <c r="AX26" s="31">
        <v>453685.73</v>
      </c>
      <c r="AY26" s="33">
        <v>422215.38815722067</v>
      </c>
      <c r="AZ26" s="31">
        <v>1470374.7265255461</v>
      </c>
      <c r="BA26" s="37">
        <v>21</v>
      </c>
      <c r="BB26" s="35"/>
    </row>
    <row r="27" spans="1:54" s="36" customFormat="1" x14ac:dyDescent="0.2">
      <c r="A27" s="31">
        <v>391022.83915576577</v>
      </c>
      <c r="B27" s="31">
        <v>4917195.2169300001</v>
      </c>
      <c r="C27" s="31">
        <v>327906.84600000002</v>
      </c>
      <c r="D27" s="31">
        <v>405908.69</v>
      </c>
      <c r="E27" s="31">
        <v>101728.03399999996</v>
      </c>
      <c r="F27" s="31">
        <v>579130.80809046165</v>
      </c>
      <c r="G27" s="31">
        <v>6722892.4341762271</v>
      </c>
      <c r="H27" s="32" t="s">
        <v>30</v>
      </c>
      <c r="I27" s="31">
        <v>7094.4765953504539</v>
      </c>
      <c r="J27" s="31">
        <v>12806.337358936098</v>
      </c>
      <c r="K27" s="31">
        <v>1597.4754273973529</v>
      </c>
      <c r="L27" s="31">
        <v>4781.8566109143003</v>
      </c>
      <c r="M27" s="31">
        <v>18221.854235096736</v>
      </c>
      <c r="N27" s="31">
        <v>37500.403384804842</v>
      </c>
      <c r="O27" s="31">
        <v>115087.16719730494</v>
      </c>
      <c r="P27" s="31">
        <v>8376.3648664400152</v>
      </c>
      <c r="Q27" s="31">
        <v>19972.019670107551</v>
      </c>
      <c r="R27" s="31">
        <v>17121.74268937327</v>
      </c>
      <c r="S27" s="31">
        <v>22217.147890414639</v>
      </c>
      <c r="T27" s="31">
        <v>68764.4720116182</v>
      </c>
      <c r="U27" s="31">
        <v>23027.763764165586</v>
      </c>
      <c r="V27" s="31">
        <v>0</v>
      </c>
      <c r="W27" s="31">
        <v>10753.184415962145</v>
      </c>
      <c r="X27" s="31">
        <v>9297.4505252742729</v>
      </c>
      <c r="Y27" s="31">
        <v>10151.45584900135</v>
      </c>
      <c r="Z27" s="31">
        <v>18194.350662831748</v>
      </c>
      <c r="AA27" s="31">
        <v>21696.758754100832</v>
      </c>
      <c r="AB27" s="31">
        <v>14222.362623388539</v>
      </c>
      <c r="AC27" s="31">
        <v>23612.51537262047</v>
      </c>
      <c r="AD27" s="31">
        <v>49320.307991413611</v>
      </c>
      <c r="AE27" s="31">
        <v>1944.6116441201405</v>
      </c>
      <c r="AF27" s="31">
        <v>65062.197737490227</v>
      </c>
      <c r="AG27" s="31">
        <v>108330.62080545453</v>
      </c>
      <c r="AH27" s="31">
        <v>66170.881914754878</v>
      </c>
      <c r="AI27" s="31">
        <v>461345.00745973329</v>
      </c>
      <c r="AJ27" s="31">
        <v>15566.037477922306</v>
      </c>
      <c r="AK27" s="31">
        <v>26761.119158678321</v>
      </c>
      <c r="AL27" s="31">
        <v>9417.4312526509439</v>
      </c>
      <c r="AM27" s="31">
        <v>0</v>
      </c>
      <c r="AN27" s="31">
        <v>32448.561078365739</v>
      </c>
      <c r="AO27" s="31">
        <v>7887.9808939621616</v>
      </c>
      <c r="AP27" s="31">
        <v>0</v>
      </c>
      <c r="AQ27" s="31">
        <v>233626.74442539818</v>
      </c>
      <c r="AR27" s="31">
        <v>0</v>
      </c>
      <c r="AS27" s="31">
        <v>1542378.6617450477</v>
      </c>
      <c r="AT27" s="31">
        <v>1539870.8967060002</v>
      </c>
      <c r="AU27" s="31">
        <v>0</v>
      </c>
      <c r="AV27" s="31">
        <v>3588239.0428340482</v>
      </c>
      <c r="AW27" s="31">
        <v>-246521.87620786874</v>
      </c>
      <c r="AX27" s="31">
        <v>298925.70909900003</v>
      </c>
      <c r="AY27" s="33">
        <v>5180513.7724311799</v>
      </c>
      <c r="AZ27" s="31">
        <v>6722892.4341762271</v>
      </c>
      <c r="BA27" s="37">
        <v>22</v>
      </c>
      <c r="BB27" s="35"/>
    </row>
    <row r="28" spans="1:54" s="36" customFormat="1" x14ac:dyDescent="0.2">
      <c r="A28" s="31">
        <v>351454.78230624076</v>
      </c>
      <c r="B28" s="31">
        <v>378167.57935999997</v>
      </c>
      <c r="C28" s="31">
        <v>22910.862000000001</v>
      </c>
      <c r="D28" s="31">
        <v>41443.370000000003</v>
      </c>
      <c r="E28" s="31">
        <v>6346.37</v>
      </c>
      <c r="F28" s="31">
        <v>85162.194992699733</v>
      </c>
      <c r="G28" s="31">
        <v>885485.15865894046</v>
      </c>
      <c r="H28" s="32" t="s">
        <v>31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1436.2768060598373</v>
      </c>
      <c r="P28" s="31">
        <v>0</v>
      </c>
      <c r="Q28" s="31">
        <v>0</v>
      </c>
      <c r="R28" s="31">
        <v>0</v>
      </c>
      <c r="S28" s="31">
        <v>311.92368738034384</v>
      </c>
      <c r="T28" s="31">
        <v>0</v>
      </c>
      <c r="U28" s="31">
        <v>2152.6571837628553</v>
      </c>
      <c r="V28" s="31">
        <v>0</v>
      </c>
      <c r="W28" s="31">
        <v>8211.5102070377488</v>
      </c>
      <c r="X28" s="31">
        <v>0</v>
      </c>
      <c r="Y28" s="31">
        <v>0</v>
      </c>
      <c r="Z28" s="31">
        <v>1174.1974045632992</v>
      </c>
      <c r="AA28" s="31">
        <v>2295.8392988061105</v>
      </c>
      <c r="AB28" s="31">
        <v>0</v>
      </c>
      <c r="AC28" s="31">
        <v>4321.2123952499178</v>
      </c>
      <c r="AD28" s="31">
        <v>0</v>
      </c>
      <c r="AE28" s="31">
        <v>4095.8480434432731</v>
      </c>
      <c r="AF28" s="31">
        <v>0</v>
      </c>
      <c r="AG28" s="31">
        <v>0</v>
      </c>
      <c r="AH28" s="31">
        <v>13847.788288131957</v>
      </c>
      <c r="AI28" s="31">
        <v>909.48062709327849</v>
      </c>
      <c r="AJ28" s="31">
        <v>15649.251032587576</v>
      </c>
      <c r="AK28" s="31">
        <v>26929.697099974997</v>
      </c>
      <c r="AL28" s="31">
        <v>0</v>
      </c>
      <c r="AM28" s="31">
        <v>0</v>
      </c>
      <c r="AN28" s="31">
        <v>53137.714571064411</v>
      </c>
      <c r="AO28" s="31">
        <v>0</v>
      </c>
      <c r="AP28" s="31">
        <v>0</v>
      </c>
      <c r="AQ28" s="31">
        <v>22051.989844082073</v>
      </c>
      <c r="AR28" s="31">
        <v>0</v>
      </c>
      <c r="AS28" s="31">
        <v>156525.38648923769</v>
      </c>
      <c r="AT28" s="31">
        <v>250964.63616515716</v>
      </c>
      <c r="AU28" s="31">
        <v>0</v>
      </c>
      <c r="AV28" s="31">
        <v>130576.53253321011</v>
      </c>
      <c r="AW28" s="31">
        <v>12125.236471335575</v>
      </c>
      <c r="AX28" s="31">
        <v>335293.36699999997</v>
      </c>
      <c r="AY28" s="33">
        <v>728959.7721697028</v>
      </c>
      <c r="AZ28" s="31">
        <v>885485.15865894046</v>
      </c>
      <c r="BA28" s="37">
        <v>23</v>
      </c>
      <c r="BB28" s="35"/>
    </row>
    <row r="29" spans="1:54" s="36" customFormat="1" x14ac:dyDescent="0.2">
      <c r="A29" s="31">
        <v>2203692.4867505473</v>
      </c>
      <c r="B29" s="31">
        <v>0</v>
      </c>
      <c r="C29" s="31">
        <v>0</v>
      </c>
      <c r="D29" s="31">
        <v>87957.54</v>
      </c>
      <c r="E29" s="31">
        <v>49530.17</v>
      </c>
      <c r="F29" s="31">
        <v>0</v>
      </c>
      <c r="G29" s="31">
        <v>2341180.1967505473</v>
      </c>
      <c r="H29" s="32" t="s">
        <v>32</v>
      </c>
      <c r="I29" s="31">
        <v>0</v>
      </c>
      <c r="J29" s="31">
        <v>628.55468534313491</v>
      </c>
      <c r="K29" s="31">
        <v>0</v>
      </c>
      <c r="L29" s="31">
        <v>126.95258826099901</v>
      </c>
      <c r="M29" s="31">
        <v>0</v>
      </c>
      <c r="N29" s="31">
        <v>51692.405928043772</v>
      </c>
      <c r="O29" s="31">
        <v>67241.395032800137</v>
      </c>
      <c r="P29" s="31">
        <v>18480.018925618897</v>
      </c>
      <c r="Q29" s="31">
        <v>8004.8433138127457</v>
      </c>
      <c r="R29" s="31">
        <v>20628.035563511086</v>
      </c>
      <c r="S29" s="31">
        <v>18880.339113079608</v>
      </c>
      <c r="T29" s="31">
        <v>48803.108620050007</v>
      </c>
      <c r="U29" s="31">
        <v>32600.287811765334</v>
      </c>
      <c r="V29" s="31">
        <v>538.69534534456159</v>
      </c>
      <c r="W29" s="31">
        <v>31152.415640072275</v>
      </c>
      <c r="X29" s="31">
        <v>6569.3391689466616</v>
      </c>
      <c r="Y29" s="31">
        <v>9162.3871004315606</v>
      </c>
      <c r="Z29" s="31">
        <v>17128.741418320271</v>
      </c>
      <c r="AA29" s="31">
        <v>57457.563921617082</v>
      </c>
      <c r="AB29" s="31">
        <v>51723.739655661404</v>
      </c>
      <c r="AC29" s="31">
        <v>27439.775597208245</v>
      </c>
      <c r="AD29" s="31">
        <v>7554.5979964487324</v>
      </c>
      <c r="AE29" s="31">
        <v>1300.287612370744</v>
      </c>
      <c r="AF29" s="31">
        <v>14165.998507027365</v>
      </c>
      <c r="AG29" s="31">
        <v>9111.036202151925</v>
      </c>
      <c r="AH29" s="31">
        <v>70689.845119442165</v>
      </c>
      <c r="AI29" s="31">
        <v>7926.5505961740319</v>
      </c>
      <c r="AJ29" s="31">
        <v>17230.663828155521</v>
      </c>
      <c r="AK29" s="31">
        <v>21832.101442257594</v>
      </c>
      <c r="AL29" s="31">
        <v>120593.28929616342</v>
      </c>
      <c r="AM29" s="31">
        <v>0</v>
      </c>
      <c r="AN29" s="31">
        <v>63881.156971052238</v>
      </c>
      <c r="AO29" s="31">
        <v>98328.207080013352</v>
      </c>
      <c r="AP29" s="31">
        <v>0</v>
      </c>
      <c r="AQ29" s="31">
        <v>102482.81329756264</v>
      </c>
      <c r="AR29" s="31">
        <v>0</v>
      </c>
      <c r="AS29" s="31">
        <v>1003355.1473787075</v>
      </c>
      <c r="AT29" s="31">
        <v>1337431.0493718395</v>
      </c>
      <c r="AU29" s="31">
        <v>0</v>
      </c>
      <c r="AV29" s="31">
        <v>0</v>
      </c>
      <c r="AW29" s="31">
        <v>0</v>
      </c>
      <c r="AX29" s="31">
        <v>394</v>
      </c>
      <c r="AY29" s="33">
        <v>1337825.0493718395</v>
      </c>
      <c r="AZ29" s="31">
        <v>2341180.1967505468</v>
      </c>
      <c r="BA29" s="37">
        <v>24</v>
      </c>
      <c r="BB29" s="35"/>
    </row>
    <row r="30" spans="1:54" s="36" customFormat="1" x14ac:dyDescent="0.2">
      <c r="A30" s="31">
        <v>4335256</v>
      </c>
      <c r="B30" s="31">
        <v>0</v>
      </c>
      <c r="C30" s="31">
        <v>0</v>
      </c>
      <c r="D30" s="31">
        <v>317930</v>
      </c>
      <c r="E30" s="31">
        <v>44949</v>
      </c>
      <c r="F30" s="31">
        <v>0</v>
      </c>
      <c r="G30" s="31">
        <v>4698135</v>
      </c>
      <c r="H30" s="32" t="s">
        <v>33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715.97051502166471</v>
      </c>
      <c r="O30" s="31">
        <v>501.05877150624769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2696.5564629972755</v>
      </c>
      <c r="AA30" s="31">
        <v>1512.1596632390099</v>
      </c>
      <c r="AB30" s="31">
        <v>1142.2953199258659</v>
      </c>
      <c r="AC30" s="31">
        <v>363.37274539455717</v>
      </c>
      <c r="AD30" s="31">
        <v>0</v>
      </c>
      <c r="AE30" s="31">
        <v>0</v>
      </c>
      <c r="AF30" s="31">
        <v>15655.99630646677</v>
      </c>
      <c r="AG30" s="31">
        <v>0</v>
      </c>
      <c r="AH30" s="31">
        <v>4383.6820883288337</v>
      </c>
      <c r="AI30" s="31">
        <v>1657.0761561855552</v>
      </c>
      <c r="AJ30" s="31">
        <v>0</v>
      </c>
      <c r="AK30" s="31">
        <v>6390.8652372172746</v>
      </c>
      <c r="AL30" s="31">
        <v>8442.4128142053614</v>
      </c>
      <c r="AM30" s="31">
        <v>132143</v>
      </c>
      <c r="AN30" s="31">
        <v>4406.3075971432227</v>
      </c>
      <c r="AO30" s="31">
        <v>6323.4601925673242</v>
      </c>
      <c r="AP30" s="31">
        <v>0</v>
      </c>
      <c r="AQ30" s="31">
        <v>2939.7861298010325</v>
      </c>
      <c r="AR30" s="31">
        <v>0</v>
      </c>
      <c r="AS30" s="31">
        <v>189274</v>
      </c>
      <c r="AT30" s="31">
        <v>0</v>
      </c>
      <c r="AU30" s="31">
        <v>0</v>
      </c>
      <c r="AV30" s="31">
        <v>4508861</v>
      </c>
      <c r="AW30" s="31">
        <v>0</v>
      </c>
      <c r="AX30" s="31">
        <v>0</v>
      </c>
      <c r="AY30" s="33">
        <v>4508861</v>
      </c>
      <c r="AZ30" s="31">
        <v>4698135</v>
      </c>
      <c r="BA30" s="37">
        <v>25</v>
      </c>
      <c r="BB30" s="35"/>
    </row>
    <row r="31" spans="1:54" s="36" customFormat="1" x14ac:dyDescent="0.2">
      <c r="A31" s="31">
        <v>6185250.7334716348</v>
      </c>
      <c r="B31" s="31">
        <v>0</v>
      </c>
      <c r="C31" s="31">
        <v>0</v>
      </c>
      <c r="D31" s="31">
        <v>0</v>
      </c>
      <c r="E31" s="31">
        <v>0</v>
      </c>
      <c r="F31" s="31">
        <v>-6185250.7334716348</v>
      </c>
      <c r="G31" s="31">
        <v>0</v>
      </c>
      <c r="H31" s="32" t="s">
        <v>34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3">
        <v>0</v>
      </c>
      <c r="AZ31" s="31">
        <v>0</v>
      </c>
      <c r="BA31" s="37">
        <v>26</v>
      </c>
      <c r="BB31" s="35"/>
    </row>
    <row r="32" spans="1:54" s="36" customFormat="1" x14ac:dyDescent="0.2">
      <c r="A32" s="31">
        <v>8337036.6610835781</v>
      </c>
      <c r="B32" s="31">
        <v>507824</v>
      </c>
      <c r="C32" s="31">
        <v>0</v>
      </c>
      <c r="D32" s="31">
        <v>89111.23</v>
      </c>
      <c r="E32" s="31">
        <v>43928.02</v>
      </c>
      <c r="F32" s="31">
        <v>0</v>
      </c>
      <c r="G32" s="31">
        <v>8977899.9110835791</v>
      </c>
      <c r="H32" s="32" t="s">
        <v>35</v>
      </c>
      <c r="I32" s="31">
        <v>112950.46355188305</v>
      </c>
      <c r="J32" s="31">
        <v>158735.2823771415</v>
      </c>
      <c r="K32" s="31">
        <v>965.74699911630421</v>
      </c>
      <c r="L32" s="31">
        <v>8115.2353351923766</v>
      </c>
      <c r="M32" s="31">
        <v>13635.015474657443</v>
      </c>
      <c r="N32" s="31">
        <v>187184.90890998967</v>
      </c>
      <c r="O32" s="31">
        <v>49807.405991257445</v>
      </c>
      <c r="P32" s="31">
        <v>142185.35232239531</v>
      </c>
      <c r="Q32" s="31">
        <v>31209.663651827523</v>
      </c>
      <c r="R32" s="31">
        <v>71298.562077469949</v>
      </c>
      <c r="S32" s="31">
        <v>51844.084899024187</v>
      </c>
      <c r="T32" s="31">
        <v>132141.11369522667</v>
      </c>
      <c r="U32" s="31">
        <v>76529.568029335802</v>
      </c>
      <c r="V32" s="31">
        <v>972.78881838661141</v>
      </c>
      <c r="W32" s="31">
        <v>39565.496601988547</v>
      </c>
      <c r="X32" s="31">
        <v>26807.599080332748</v>
      </c>
      <c r="Y32" s="31">
        <v>17082.619178536079</v>
      </c>
      <c r="Z32" s="31">
        <v>24731.146840403617</v>
      </c>
      <c r="AA32" s="31">
        <v>107247.18697127697</v>
      </c>
      <c r="AB32" s="31">
        <v>28668.661847127689</v>
      </c>
      <c r="AC32" s="31">
        <v>36765.164971256359</v>
      </c>
      <c r="AD32" s="31">
        <v>65921.4283648774</v>
      </c>
      <c r="AE32" s="31">
        <v>1594.2364776772993</v>
      </c>
      <c r="AF32" s="31">
        <v>164148.21729486762</v>
      </c>
      <c r="AG32" s="31">
        <v>72787.361420699133</v>
      </c>
      <c r="AH32" s="31">
        <v>1736155.7034428094</v>
      </c>
      <c r="AI32" s="31">
        <v>135399.02000841263</v>
      </c>
      <c r="AJ32" s="31">
        <v>6834.8177452078062</v>
      </c>
      <c r="AK32" s="31">
        <v>29273.433701734008</v>
      </c>
      <c r="AL32" s="31">
        <v>71079.566890886228</v>
      </c>
      <c r="AM32" s="31">
        <v>0</v>
      </c>
      <c r="AN32" s="31">
        <v>66775.041445426643</v>
      </c>
      <c r="AO32" s="31">
        <v>57073.08122154951</v>
      </c>
      <c r="AP32" s="31">
        <v>0</v>
      </c>
      <c r="AQ32" s="31">
        <v>118655.23088204266</v>
      </c>
      <c r="AR32" s="31">
        <v>0</v>
      </c>
      <c r="AS32" s="31">
        <v>3844140.2065200163</v>
      </c>
      <c r="AT32" s="31">
        <v>4674201.7045635618</v>
      </c>
      <c r="AU32" s="31">
        <v>0</v>
      </c>
      <c r="AV32" s="31">
        <v>0</v>
      </c>
      <c r="AW32" s="31">
        <v>0</v>
      </c>
      <c r="AX32" s="31">
        <v>459558</v>
      </c>
      <c r="AY32" s="33">
        <v>5133759.7045635618</v>
      </c>
      <c r="AZ32" s="31">
        <v>8977899.9110835791</v>
      </c>
      <c r="BA32" s="37">
        <v>27</v>
      </c>
      <c r="BB32" s="35"/>
    </row>
    <row r="33" spans="1:54" s="36" customFormat="1" x14ac:dyDescent="0.2">
      <c r="A33" s="31">
        <v>2193590.7823538948</v>
      </c>
      <c r="B33" s="31">
        <v>281009</v>
      </c>
      <c r="C33" s="31">
        <v>0</v>
      </c>
      <c r="D33" s="31">
        <v>49126.09</v>
      </c>
      <c r="E33" s="31">
        <v>56791.78</v>
      </c>
      <c r="F33" s="31">
        <v>0</v>
      </c>
      <c r="G33" s="31">
        <v>2580517.6523538949</v>
      </c>
      <c r="H33" s="32" t="s">
        <v>36</v>
      </c>
      <c r="I33" s="31">
        <v>0</v>
      </c>
      <c r="J33" s="31">
        <v>0</v>
      </c>
      <c r="K33" s="31">
        <v>0</v>
      </c>
      <c r="L33" s="31">
        <v>1231.5734590626375</v>
      </c>
      <c r="M33" s="31">
        <v>0</v>
      </c>
      <c r="N33" s="31">
        <v>1676.1449424156669</v>
      </c>
      <c r="O33" s="31">
        <v>6880.2816754779969</v>
      </c>
      <c r="P33" s="31">
        <v>2996.6272618796311</v>
      </c>
      <c r="Q33" s="31">
        <v>452.14888155726658</v>
      </c>
      <c r="R33" s="31">
        <v>5973.4925732295669</v>
      </c>
      <c r="S33" s="31">
        <v>1411.1653506637688</v>
      </c>
      <c r="T33" s="31">
        <v>16890.674048550572</v>
      </c>
      <c r="U33" s="31">
        <v>9316.3668500247004</v>
      </c>
      <c r="V33" s="31">
        <v>164.85934248924252</v>
      </c>
      <c r="W33" s="31">
        <v>2480.8768301853816</v>
      </c>
      <c r="X33" s="31">
        <v>1339.8888093582691</v>
      </c>
      <c r="Y33" s="31">
        <v>4010.1426979196585</v>
      </c>
      <c r="Z33" s="31">
        <v>3746.7344192846117</v>
      </c>
      <c r="AA33" s="31">
        <v>785.829070958079</v>
      </c>
      <c r="AB33" s="31">
        <v>3208.0384149714555</v>
      </c>
      <c r="AC33" s="31">
        <v>115.52597087879913</v>
      </c>
      <c r="AD33" s="31">
        <v>1932.578085433863</v>
      </c>
      <c r="AE33" s="31">
        <v>681.75015336458409</v>
      </c>
      <c r="AF33" s="31">
        <v>5194.9927042660129</v>
      </c>
      <c r="AG33" s="31">
        <v>5169.7330552218264</v>
      </c>
      <c r="AH33" s="31">
        <v>54811.082342157868</v>
      </c>
      <c r="AI33" s="31">
        <v>24118.672058469816</v>
      </c>
      <c r="AJ33" s="31">
        <v>286944.58888768835</v>
      </c>
      <c r="AK33" s="31">
        <v>77905.653677149006</v>
      </c>
      <c r="AL33" s="31">
        <v>153137.85539097269</v>
      </c>
      <c r="AM33" s="31">
        <v>0</v>
      </c>
      <c r="AN33" s="31">
        <v>66370.076386532572</v>
      </c>
      <c r="AO33" s="31">
        <v>276373.27140716085</v>
      </c>
      <c r="AP33" s="31">
        <v>0</v>
      </c>
      <c r="AQ33" s="31">
        <v>60060.765038184429</v>
      </c>
      <c r="AR33" s="31">
        <v>0</v>
      </c>
      <c r="AS33" s="31">
        <v>1075381.3897855091</v>
      </c>
      <c r="AT33" s="31">
        <v>1266403.2625683858</v>
      </c>
      <c r="AU33" s="31">
        <v>0</v>
      </c>
      <c r="AV33" s="31">
        <v>0</v>
      </c>
      <c r="AW33" s="31">
        <v>0</v>
      </c>
      <c r="AX33" s="31">
        <v>238733</v>
      </c>
      <c r="AY33" s="33">
        <v>1505136.2625683858</v>
      </c>
      <c r="AZ33" s="31">
        <v>2580517.6523538949</v>
      </c>
      <c r="BA33" s="37">
        <v>28</v>
      </c>
      <c r="BB33" s="35"/>
    </row>
    <row r="34" spans="1:54" s="36" customFormat="1" x14ac:dyDescent="0.2">
      <c r="A34" s="31">
        <v>3357534</v>
      </c>
      <c r="B34" s="31">
        <v>150699</v>
      </c>
      <c r="C34" s="31">
        <v>0</v>
      </c>
      <c r="D34" s="31">
        <v>9492.1209999999992</v>
      </c>
      <c r="E34" s="31">
        <v>77853</v>
      </c>
      <c r="F34" s="31">
        <v>0</v>
      </c>
      <c r="G34" s="31">
        <v>3595578.1209999998</v>
      </c>
      <c r="H34" s="32" t="s">
        <v>37</v>
      </c>
      <c r="I34" s="31">
        <v>4490.4880858801343</v>
      </c>
      <c r="J34" s="31">
        <v>25628.101705093239</v>
      </c>
      <c r="K34" s="31">
        <v>0</v>
      </c>
      <c r="L34" s="31">
        <v>3683.0478361164351</v>
      </c>
      <c r="M34" s="31">
        <v>1927.8249387566414</v>
      </c>
      <c r="N34" s="31">
        <v>4315.6098863568468</v>
      </c>
      <c r="O34" s="31">
        <v>896.47053661910729</v>
      </c>
      <c r="P34" s="31">
        <v>2259.9505349564561</v>
      </c>
      <c r="Q34" s="31">
        <v>5303.8559652370568</v>
      </c>
      <c r="R34" s="31">
        <v>11963.986236852998</v>
      </c>
      <c r="S34" s="31">
        <v>5754.7565916007225</v>
      </c>
      <c r="T34" s="31">
        <v>3214.0314993677621</v>
      </c>
      <c r="U34" s="31">
        <v>17412.601164352982</v>
      </c>
      <c r="V34" s="31">
        <v>770.27400028640159</v>
      </c>
      <c r="W34" s="31">
        <v>11469.01666594392</v>
      </c>
      <c r="X34" s="31">
        <v>1860.6130344170081</v>
      </c>
      <c r="Y34" s="31">
        <v>1986.5451324296459</v>
      </c>
      <c r="Z34" s="31">
        <v>6773.4759590477161</v>
      </c>
      <c r="AA34" s="31">
        <v>4421.7443005218174</v>
      </c>
      <c r="AB34" s="31">
        <v>4718.7533066024198</v>
      </c>
      <c r="AC34" s="31">
        <v>1305.4373230103927</v>
      </c>
      <c r="AD34" s="31">
        <v>1388.1548615574736</v>
      </c>
      <c r="AE34" s="31">
        <v>1147.1404221556061</v>
      </c>
      <c r="AF34" s="31">
        <v>11095.252643996249</v>
      </c>
      <c r="AG34" s="31">
        <v>18754.276817791124</v>
      </c>
      <c r="AH34" s="31">
        <v>45254.213902481337</v>
      </c>
      <c r="AI34" s="31">
        <v>21735.631653108765</v>
      </c>
      <c r="AJ34" s="31">
        <v>823.30082413357979</v>
      </c>
      <c r="AK34" s="31">
        <v>134203.13780421062</v>
      </c>
      <c r="AL34" s="31">
        <v>74658.906641435096</v>
      </c>
      <c r="AM34" s="31">
        <v>0</v>
      </c>
      <c r="AN34" s="31">
        <v>19445.991526295486</v>
      </c>
      <c r="AO34" s="31">
        <v>9110.1034859266492</v>
      </c>
      <c r="AP34" s="31">
        <v>0</v>
      </c>
      <c r="AQ34" s="31">
        <v>89253.775713458002</v>
      </c>
      <c r="AR34" s="31">
        <v>2338006</v>
      </c>
      <c r="AS34" s="31">
        <v>2885032.4709999999</v>
      </c>
      <c r="AT34" s="31">
        <v>632569.65</v>
      </c>
      <c r="AU34" s="31">
        <v>0</v>
      </c>
      <c r="AV34" s="31">
        <v>0</v>
      </c>
      <c r="AW34" s="31">
        <v>0</v>
      </c>
      <c r="AX34" s="31">
        <v>77976</v>
      </c>
      <c r="AY34" s="33">
        <v>710545.65</v>
      </c>
      <c r="AZ34" s="31">
        <v>3595578.1209999998</v>
      </c>
      <c r="BA34" s="37">
        <v>29</v>
      </c>
      <c r="BB34" s="35"/>
    </row>
    <row r="35" spans="1:54" s="36" customFormat="1" x14ac:dyDescent="0.2">
      <c r="A35" s="31">
        <v>3704308.7472350653</v>
      </c>
      <c r="B35" s="31">
        <v>126395.00006809848</v>
      </c>
      <c r="C35" s="31">
        <v>0</v>
      </c>
      <c r="D35" s="31">
        <v>94361.78</v>
      </c>
      <c r="E35" s="31">
        <v>42098.559999999998</v>
      </c>
      <c r="F35" s="31">
        <v>0</v>
      </c>
      <c r="G35" s="31">
        <v>3967164.0873031639</v>
      </c>
      <c r="H35" s="32" t="s">
        <v>38</v>
      </c>
      <c r="I35" s="31">
        <v>3177.1624744606015</v>
      </c>
      <c r="J35" s="31">
        <v>109601.40635106439</v>
      </c>
      <c r="K35" s="31">
        <v>0</v>
      </c>
      <c r="L35" s="31">
        <v>0</v>
      </c>
      <c r="M35" s="31">
        <v>4561.4418350361711</v>
      </c>
      <c r="N35" s="31">
        <v>106172.55485096465</v>
      </c>
      <c r="O35" s="31">
        <v>20540.056083715815</v>
      </c>
      <c r="P35" s="31">
        <v>1004.4865975436264</v>
      </c>
      <c r="Q35" s="31">
        <v>2513.5817752298658</v>
      </c>
      <c r="R35" s="31">
        <v>3034.1685659514123</v>
      </c>
      <c r="S35" s="31">
        <v>2741.6696528349044</v>
      </c>
      <c r="T35" s="31">
        <v>21289.309413259969</v>
      </c>
      <c r="U35" s="31">
        <v>76006.004711623929</v>
      </c>
      <c r="V35" s="31">
        <v>2515.3459505711153</v>
      </c>
      <c r="W35" s="31">
        <v>9857.8401742232145</v>
      </c>
      <c r="X35" s="31">
        <v>0</v>
      </c>
      <c r="Y35" s="31">
        <v>6045.4644763763317</v>
      </c>
      <c r="Z35" s="31">
        <v>229.62943076338647</v>
      </c>
      <c r="AA35" s="31">
        <v>17202.984432665977</v>
      </c>
      <c r="AB35" s="31">
        <v>11362.032391470691</v>
      </c>
      <c r="AC35" s="31">
        <v>1690.7386127821117</v>
      </c>
      <c r="AD35" s="31">
        <v>2085.3020669125681</v>
      </c>
      <c r="AE35" s="31">
        <v>1215.0659257442417</v>
      </c>
      <c r="AF35" s="31">
        <v>40639.299136564536</v>
      </c>
      <c r="AG35" s="31">
        <v>225377.61432650758</v>
      </c>
      <c r="AH35" s="31">
        <v>283523.94109338714</v>
      </c>
      <c r="AI35" s="31">
        <v>1028998.2236012346</v>
      </c>
      <c r="AJ35" s="31">
        <v>429103.53949552251</v>
      </c>
      <c r="AK35" s="31">
        <v>198891.77766596506</v>
      </c>
      <c r="AL35" s="31">
        <v>223843.86392510775</v>
      </c>
      <c r="AM35" s="31">
        <v>23685.171313150491</v>
      </c>
      <c r="AN35" s="31">
        <v>433699.96680132841</v>
      </c>
      <c r="AO35" s="31">
        <v>7162.7271741229079</v>
      </c>
      <c r="AP35" s="31">
        <v>0</v>
      </c>
      <c r="AQ35" s="31">
        <v>323620.85747716785</v>
      </c>
      <c r="AR35" s="31">
        <v>0</v>
      </c>
      <c r="AS35" s="31">
        <v>3621393.2277832539</v>
      </c>
      <c r="AT35" s="31">
        <v>306912.85951990995</v>
      </c>
      <c r="AU35" s="31">
        <v>0</v>
      </c>
      <c r="AV35" s="31">
        <v>0</v>
      </c>
      <c r="AW35" s="31">
        <v>0</v>
      </c>
      <c r="AX35" s="31">
        <v>38858</v>
      </c>
      <c r="AY35" s="33">
        <v>345770.85951990995</v>
      </c>
      <c r="AZ35" s="31">
        <v>3967164.0873031639</v>
      </c>
      <c r="BA35" s="37">
        <v>30</v>
      </c>
      <c r="BB35" s="35"/>
    </row>
    <row r="36" spans="1:54" s="36" customFormat="1" x14ac:dyDescent="0.2">
      <c r="A36" s="31">
        <v>2054212.3914222366</v>
      </c>
      <c r="B36" s="31">
        <v>0</v>
      </c>
      <c r="C36" s="31">
        <v>0</v>
      </c>
      <c r="D36" s="31">
        <v>12471.21</v>
      </c>
      <c r="E36" s="31">
        <v>6734.22</v>
      </c>
      <c r="F36" s="31">
        <v>0</v>
      </c>
      <c r="G36" s="31">
        <v>2073417.8214222365</v>
      </c>
      <c r="H36" s="32" t="s">
        <v>39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2073417.8214222365</v>
      </c>
      <c r="AU36" s="31">
        <v>0</v>
      </c>
      <c r="AV36" s="31">
        <v>0</v>
      </c>
      <c r="AW36" s="31">
        <v>0</v>
      </c>
      <c r="AX36" s="31">
        <v>0</v>
      </c>
      <c r="AY36" s="33">
        <v>2073417.8214222365</v>
      </c>
      <c r="AZ36" s="31">
        <v>2073417.8214222365</v>
      </c>
      <c r="BA36" s="37">
        <v>31</v>
      </c>
      <c r="BB36" s="35"/>
    </row>
    <row r="37" spans="1:54" s="36" customFormat="1" x14ac:dyDescent="0.2">
      <c r="A37" s="31">
        <v>3683848</v>
      </c>
      <c r="B37" s="31">
        <v>72853</v>
      </c>
      <c r="C37" s="31">
        <v>0</v>
      </c>
      <c r="D37" s="31">
        <v>208475.87</v>
      </c>
      <c r="E37" s="31">
        <v>35223.019999999997</v>
      </c>
      <c r="F37" s="31">
        <v>0</v>
      </c>
      <c r="G37" s="31">
        <v>4000399.89</v>
      </c>
      <c r="H37" s="32" t="s">
        <v>40</v>
      </c>
      <c r="I37" s="31">
        <v>0</v>
      </c>
      <c r="J37" s="31">
        <v>0</v>
      </c>
      <c r="K37" s="31">
        <v>0</v>
      </c>
      <c r="L37" s="31">
        <v>12342.65316406272</v>
      </c>
      <c r="M37" s="31">
        <v>0</v>
      </c>
      <c r="N37" s="31">
        <v>6845.071168141214</v>
      </c>
      <c r="O37" s="31">
        <v>1016.3609449849322</v>
      </c>
      <c r="P37" s="31">
        <v>371.61622637860125</v>
      </c>
      <c r="Q37" s="31">
        <v>3084.2073885550521</v>
      </c>
      <c r="R37" s="31">
        <v>4935.1930779788599</v>
      </c>
      <c r="S37" s="31">
        <v>1311.5054374269891</v>
      </c>
      <c r="T37" s="31">
        <v>10280.257939305249</v>
      </c>
      <c r="U37" s="31">
        <v>29255.225879298319</v>
      </c>
      <c r="V37" s="31">
        <v>224.06535284787415</v>
      </c>
      <c r="W37" s="31">
        <v>1021.1762170707099</v>
      </c>
      <c r="X37" s="31">
        <v>9742.9031547787963</v>
      </c>
      <c r="Y37" s="31">
        <v>1503.819966963855</v>
      </c>
      <c r="Z37" s="31">
        <v>15091.464821409656</v>
      </c>
      <c r="AA37" s="31">
        <v>5032.9308715662646</v>
      </c>
      <c r="AB37" s="31">
        <v>11191.650460064058</v>
      </c>
      <c r="AC37" s="31">
        <v>0</v>
      </c>
      <c r="AD37" s="31">
        <v>5197.9789777153674</v>
      </c>
      <c r="AE37" s="31">
        <v>621.1537538907221</v>
      </c>
      <c r="AF37" s="31">
        <v>9788.2723839984938</v>
      </c>
      <c r="AG37" s="31">
        <v>5961.6926777992894</v>
      </c>
      <c r="AH37" s="31">
        <v>6527.7623789209729</v>
      </c>
      <c r="AI37" s="31">
        <v>298481.49898253515</v>
      </c>
      <c r="AJ37" s="31">
        <v>6998.9346333942758</v>
      </c>
      <c r="AK37" s="31">
        <v>61830.363125739103</v>
      </c>
      <c r="AL37" s="31">
        <v>64423.145443053632</v>
      </c>
      <c r="AM37" s="31">
        <v>0</v>
      </c>
      <c r="AN37" s="31">
        <v>233514.87339543118</v>
      </c>
      <c r="AO37" s="31">
        <v>20864.830706511089</v>
      </c>
      <c r="AP37" s="31">
        <v>0</v>
      </c>
      <c r="AQ37" s="31">
        <v>57541.461765579857</v>
      </c>
      <c r="AR37" s="31">
        <v>0</v>
      </c>
      <c r="AS37" s="31">
        <v>885002.07029540231</v>
      </c>
      <c r="AT37" s="31">
        <v>3092224.8197045978</v>
      </c>
      <c r="AU37" s="31">
        <v>0</v>
      </c>
      <c r="AV37" s="31">
        <v>0</v>
      </c>
      <c r="AW37" s="31">
        <v>0</v>
      </c>
      <c r="AX37" s="31">
        <v>23173</v>
      </c>
      <c r="AY37" s="33">
        <v>3115397.8197045978</v>
      </c>
      <c r="AZ37" s="31">
        <v>4000399.89</v>
      </c>
      <c r="BA37" s="37">
        <v>32</v>
      </c>
      <c r="BB37" s="35"/>
    </row>
    <row r="38" spans="1:54" s="36" customFormat="1" x14ac:dyDescent="0.2">
      <c r="A38" s="31">
        <v>3820943.3323177975</v>
      </c>
      <c r="B38" s="31">
        <v>209997</v>
      </c>
      <c r="C38" s="31">
        <v>0</v>
      </c>
      <c r="D38" s="31">
        <v>192126.42</v>
      </c>
      <c r="E38" s="31">
        <v>30658.54</v>
      </c>
      <c r="F38" s="31">
        <v>0</v>
      </c>
      <c r="G38" s="31">
        <v>4253725.2923177974</v>
      </c>
      <c r="H38" s="32" t="s">
        <v>41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12428.836534532833</v>
      </c>
      <c r="O38" s="31">
        <v>5131.63892370751</v>
      </c>
      <c r="P38" s="31">
        <v>9727.000044168668</v>
      </c>
      <c r="Q38" s="31">
        <v>1785.0986642892046</v>
      </c>
      <c r="R38" s="31">
        <v>6995.9317633684732</v>
      </c>
      <c r="S38" s="31">
        <v>2313.0095480203645</v>
      </c>
      <c r="T38" s="31">
        <v>3707.2629547774532</v>
      </c>
      <c r="U38" s="31">
        <v>19754.437716394346</v>
      </c>
      <c r="V38" s="31">
        <v>371.17200842923501</v>
      </c>
      <c r="W38" s="31">
        <v>9295.1547259410454</v>
      </c>
      <c r="X38" s="31">
        <v>0</v>
      </c>
      <c r="Y38" s="31">
        <v>1602.1809011981538</v>
      </c>
      <c r="Z38" s="31">
        <v>0</v>
      </c>
      <c r="AA38" s="31">
        <v>4572.4130234680915</v>
      </c>
      <c r="AB38" s="31">
        <v>1229.7814064717122</v>
      </c>
      <c r="AC38" s="31">
        <v>0</v>
      </c>
      <c r="AD38" s="31">
        <v>2254.1380070819459</v>
      </c>
      <c r="AE38" s="31">
        <v>2421.7757641987891</v>
      </c>
      <c r="AF38" s="31">
        <v>0</v>
      </c>
      <c r="AG38" s="31">
        <v>8767.1729990281692</v>
      </c>
      <c r="AH38" s="31">
        <v>56964.870928130353</v>
      </c>
      <c r="AI38" s="31">
        <v>30897.097303532948</v>
      </c>
      <c r="AJ38" s="31">
        <v>94233.985939175545</v>
      </c>
      <c r="AK38" s="31">
        <v>33375.916288065811</v>
      </c>
      <c r="AL38" s="31">
        <v>16199.476940679559</v>
      </c>
      <c r="AM38" s="31">
        <v>0</v>
      </c>
      <c r="AN38" s="31">
        <v>346.20097405743508</v>
      </c>
      <c r="AO38" s="31">
        <v>0</v>
      </c>
      <c r="AP38" s="31">
        <v>0</v>
      </c>
      <c r="AQ38" s="31">
        <v>133983.08888155533</v>
      </c>
      <c r="AR38" s="31">
        <v>0</v>
      </c>
      <c r="AS38" s="31">
        <v>458357.64224027295</v>
      </c>
      <c r="AT38" s="31">
        <v>3543167.6500775246</v>
      </c>
      <c r="AU38" s="31">
        <v>0</v>
      </c>
      <c r="AV38" s="31">
        <v>0</v>
      </c>
      <c r="AW38" s="31">
        <v>0</v>
      </c>
      <c r="AX38" s="31">
        <v>252200</v>
      </c>
      <c r="AY38" s="33">
        <v>3795367.6500775246</v>
      </c>
      <c r="AZ38" s="31">
        <v>4253725.2923177974</v>
      </c>
      <c r="BA38" s="37">
        <v>33</v>
      </c>
      <c r="BB38" s="35"/>
    </row>
    <row r="39" spans="1:54" s="36" customFormat="1" x14ac:dyDescent="0.2">
      <c r="A39" s="31">
        <v>308533.14529389073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308533.14529389073</v>
      </c>
      <c r="H39" s="32" t="s">
        <v>42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308533.14529389073</v>
      </c>
      <c r="AU39" s="31">
        <v>0</v>
      </c>
      <c r="AV39" s="31">
        <v>0</v>
      </c>
      <c r="AW39" s="31">
        <v>0</v>
      </c>
      <c r="AX39" s="31">
        <v>0</v>
      </c>
      <c r="AY39" s="33">
        <v>308533.14529389073</v>
      </c>
      <c r="AZ39" s="31">
        <v>308533.14529389073</v>
      </c>
      <c r="BA39" s="37">
        <v>34</v>
      </c>
      <c r="BB39" s="35"/>
    </row>
    <row r="40" spans="1:54" s="36" customFormat="1" x14ac:dyDescent="0.2">
      <c r="A40" s="31">
        <v>7715522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7715522</v>
      </c>
      <c r="H40" s="32" t="s">
        <v>43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589423</v>
      </c>
      <c r="AU40" s="31">
        <v>7126099</v>
      </c>
      <c r="AV40" s="31">
        <v>0</v>
      </c>
      <c r="AW40" s="31">
        <v>0</v>
      </c>
      <c r="AX40" s="31">
        <v>0</v>
      </c>
      <c r="AY40" s="33">
        <v>7715522</v>
      </c>
      <c r="AZ40" s="31">
        <v>7715522</v>
      </c>
      <c r="BA40" s="37">
        <v>35</v>
      </c>
      <c r="BB40" s="35"/>
    </row>
    <row r="41" spans="1:54" s="36" customFormat="1" x14ac:dyDescent="0.2">
      <c r="A41" s="31">
        <v>0</v>
      </c>
      <c r="B41" s="31">
        <v>37950.099612435581</v>
      </c>
      <c r="C41" s="31">
        <v>0</v>
      </c>
      <c r="D41" s="31">
        <v>0</v>
      </c>
      <c r="E41" s="31">
        <v>0</v>
      </c>
      <c r="F41" s="31">
        <v>0</v>
      </c>
      <c r="G41" s="31">
        <v>37950.099612435581</v>
      </c>
      <c r="H41" s="32" t="s">
        <v>62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99550.82948826706</v>
      </c>
      <c r="AR41" s="31">
        <v>0</v>
      </c>
      <c r="AS41" s="31">
        <v>99550.82948826706</v>
      </c>
      <c r="AT41" s="31">
        <v>-169184.38423401149</v>
      </c>
      <c r="AU41" s="31">
        <v>0</v>
      </c>
      <c r="AV41" s="31">
        <v>0</v>
      </c>
      <c r="AW41" s="31">
        <v>0</v>
      </c>
      <c r="AX41" s="31">
        <v>107583.65435818001</v>
      </c>
      <c r="AY41" s="33">
        <v>-61600.729875831486</v>
      </c>
      <c r="AZ41" s="31">
        <v>37950.099612435573</v>
      </c>
      <c r="BA41" s="37">
        <v>36</v>
      </c>
      <c r="BB41" s="35"/>
    </row>
    <row r="42" spans="1:54" s="36" customFormat="1" x14ac:dyDescent="0.2">
      <c r="A42" s="31">
        <v>81400957.606184289</v>
      </c>
      <c r="B42" s="31">
        <v>13140547.405178383</v>
      </c>
      <c r="C42" s="31">
        <v>608985.13300000003</v>
      </c>
      <c r="D42" s="31">
        <v>2701340.002836769</v>
      </c>
      <c r="E42" s="31">
        <v>2580640.8951889472</v>
      </c>
      <c r="F42" s="31">
        <v>0</v>
      </c>
      <c r="G42" s="31">
        <v>100432471.04238838</v>
      </c>
      <c r="H42" s="38" t="s">
        <v>63</v>
      </c>
      <c r="I42" s="31">
        <v>538502.17323541874</v>
      </c>
      <c r="J42" s="31">
        <v>598056.3424572259</v>
      </c>
      <c r="K42" s="31">
        <v>13750.695614202801</v>
      </c>
      <c r="L42" s="31">
        <v>867184.14244080032</v>
      </c>
      <c r="M42" s="31">
        <v>128425.94054420845</v>
      </c>
      <c r="N42" s="31">
        <v>946903.43209552288</v>
      </c>
      <c r="O42" s="31">
        <v>480803.17885981314</v>
      </c>
      <c r="P42" s="31">
        <v>2347950.6473000729</v>
      </c>
      <c r="Q42" s="31">
        <v>443201.61316991312</v>
      </c>
      <c r="R42" s="31">
        <v>2118787.306900383</v>
      </c>
      <c r="S42" s="31">
        <v>459536.97717751004</v>
      </c>
      <c r="T42" s="31">
        <v>1709374.2300848081</v>
      </c>
      <c r="U42" s="31">
        <v>991146.83436478348</v>
      </c>
      <c r="V42" s="31">
        <v>52104.196743672874</v>
      </c>
      <c r="W42" s="31">
        <v>1124673.4344464513</v>
      </c>
      <c r="X42" s="31">
        <v>996911.05925400415</v>
      </c>
      <c r="Y42" s="31">
        <v>405045.7565848399</v>
      </c>
      <c r="Z42" s="31">
        <v>536860.15471742838</v>
      </c>
      <c r="AA42" s="31">
        <v>1717927.8464776115</v>
      </c>
      <c r="AB42" s="31">
        <v>637984.12107985176</v>
      </c>
      <c r="AC42" s="31">
        <v>478739.88499493652</v>
      </c>
      <c r="AD42" s="31">
        <v>297771.76886805677</v>
      </c>
      <c r="AE42" s="31">
        <v>232210.46791488852</v>
      </c>
      <c r="AF42" s="31">
        <v>821913.21544054872</v>
      </c>
      <c r="AG42" s="31">
        <v>2672216.6284724385</v>
      </c>
      <c r="AH42" s="31">
        <v>2462292.1313396492</v>
      </c>
      <c r="AI42" s="31">
        <v>3907351.2941042692</v>
      </c>
      <c r="AJ42" s="31">
        <v>908439.25379745173</v>
      </c>
      <c r="AK42" s="31">
        <v>751004.664121988</v>
      </c>
      <c r="AL42" s="31">
        <v>1061341.522602001</v>
      </c>
      <c r="AM42" s="31">
        <v>155828.17131315049</v>
      </c>
      <c r="AN42" s="31">
        <v>1573402.6297080407</v>
      </c>
      <c r="AO42" s="31">
        <v>2258448.0812057666</v>
      </c>
      <c r="AP42" s="31">
        <v>0</v>
      </c>
      <c r="AQ42" s="31">
        <v>2101653</v>
      </c>
      <c r="AR42" s="31">
        <v>2338006</v>
      </c>
      <c r="AS42" s="31">
        <v>39135748.797431707</v>
      </c>
      <c r="AT42" s="31">
        <v>37001621.991116047</v>
      </c>
      <c r="AU42" s="31">
        <v>7126099</v>
      </c>
      <c r="AV42" s="31">
        <v>9196540.0736268647</v>
      </c>
      <c r="AW42" s="31">
        <v>-156734.21559908282</v>
      </c>
      <c r="AX42" s="31">
        <v>8129195.4041465381</v>
      </c>
      <c r="AY42" s="33">
        <v>61296722.253290363</v>
      </c>
      <c r="AZ42" s="31">
        <v>100432471.05072208</v>
      </c>
      <c r="BA42" s="39"/>
      <c r="BB42" s="35"/>
    </row>
    <row r="43" spans="1:54" s="36" customFormat="1" ht="9.9499999999999993" customHeight="1" x14ac:dyDescent="0.2">
      <c r="A43" s="40" t="s">
        <v>64</v>
      </c>
      <c r="B43" s="35"/>
      <c r="C43" s="35"/>
      <c r="D43" s="35"/>
      <c r="E43" s="35"/>
      <c r="F43" s="35"/>
      <c r="G43" s="35"/>
      <c r="H43" s="38" t="s">
        <v>65</v>
      </c>
      <c r="I43" s="31">
        <v>3404301.0196969304</v>
      </c>
      <c r="J43" s="31">
        <v>1578052.6459266411</v>
      </c>
      <c r="K43" s="31">
        <v>379306.43275398412</v>
      </c>
      <c r="L43" s="31">
        <v>2568162.6525294469</v>
      </c>
      <c r="M43" s="31">
        <v>590438.91830163437</v>
      </c>
      <c r="N43" s="31">
        <v>1927595.1956878151</v>
      </c>
      <c r="O43" s="31">
        <v>2114565.4540501982</v>
      </c>
      <c r="P43" s="31">
        <v>3188051.6465272708</v>
      </c>
      <c r="Q43" s="31">
        <v>754183.24572889903</v>
      </c>
      <c r="R43" s="31">
        <v>2697850.275782221</v>
      </c>
      <c r="S43" s="31">
        <v>671674.29950602667</v>
      </c>
      <c r="T43" s="31">
        <v>2073464.7461473106</v>
      </c>
      <c r="U43" s="31">
        <v>1740764.6465453573</v>
      </c>
      <c r="V43" s="31">
        <v>118828.771762</v>
      </c>
      <c r="W43" s="31">
        <v>1856682.2351594688</v>
      </c>
      <c r="X43" s="31">
        <v>1406648.4916641323</v>
      </c>
      <c r="Y43" s="31">
        <v>630893.70751287683</v>
      </c>
      <c r="Z43" s="31">
        <v>859285.74743228708</v>
      </c>
      <c r="AA43" s="31">
        <v>2646502.3999661384</v>
      </c>
      <c r="AB43" s="31">
        <v>1208090.08925164</v>
      </c>
      <c r="AC43" s="31">
        <v>505806.98103137041</v>
      </c>
      <c r="AD43" s="31">
        <v>395978.80232325621</v>
      </c>
      <c r="AE43" s="31">
        <v>352063.80863385287</v>
      </c>
      <c r="AF43" s="31">
        <v>2196049.1519494671</v>
      </c>
      <c r="AG43" s="31">
        <v>4247058.0000041425</v>
      </c>
      <c r="AH43" s="31">
        <v>6010142.4512761058</v>
      </c>
      <c r="AI43" s="31">
        <v>8317672.5581334615</v>
      </c>
      <c r="AJ43" s="31">
        <v>2193590.7823538948</v>
      </c>
      <c r="AK43" s="31">
        <v>3410296</v>
      </c>
      <c r="AL43" s="31">
        <v>3534596.7751798653</v>
      </c>
      <c r="AM43" s="31">
        <v>2054212.3914222366</v>
      </c>
      <c r="AN43" s="31">
        <v>3760402.2934670956</v>
      </c>
      <c r="AO43" s="31">
        <v>3818722.3625447503</v>
      </c>
      <c r="AP43" s="31">
        <v>308533.14529389073</v>
      </c>
      <c r="AQ43" s="31">
        <v>7880489.4806508366</v>
      </c>
      <c r="AR43" s="31">
        <v>0</v>
      </c>
      <c r="AS43" s="31">
        <v>81400957.606196508</v>
      </c>
      <c r="BB43" s="35"/>
    </row>
    <row r="44" spans="1:54" s="36" customFormat="1" ht="9.9499999999999993" customHeight="1" x14ac:dyDescent="0.2">
      <c r="A44" s="41"/>
      <c r="B44" s="41"/>
      <c r="C44" s="41"/>
      <c r="D44" s="41"/>
      <c r="E44" s="41"/>
      <c r="F44" s="41"/>
      <c r="G44" s="41"/>
      <c r="H44" s="42" t="s">
        <v>66</v>
      </c>
      <c r="I44" s="31">
        <v>2865798.8464615117</v>
      </c>
      <c r="J44" s="31">
        <v>979996.30346941517</v>
      </c>
      <c r="K44" s="31">
        <v>365555.7371397813</v>
      </c>
      <c r="L44" s="31">
        <v>1700978.5100886466</v>
      </c>
      <c r="M44" s="31">
        <v>462012.97775742592</v>
      </c>
      <c r="N44" s="31">
        <v>980691.76359229221</v>
      </c>
      <c r="O44" s="31">
        <v>1633762.2751903851</v>
      </c>
      <c r="P44" s="31">
        <v>840100.99922719784</v>
      </c>
      <c r="Q44" s="31">
        <v>310981.6325589859</v>
      </c>
      <c r="R44" s="31">
        <v>579062.96888183802</v>
      </c>
      <c r="S44" s="31">
        <v>212137.32232851663</v>
      </c>
      <c r="T44" s="31">
        <v>364090.51606250252</v>
      </c>
      <c r="U44" s="31">
        <v>749617.81218057382</v>
      </c>
      <c r="V44" s="31">
        <v>66724.57501832713</v>
      </c>
      <c r="W44" s="31">
        <v>732008.80071301758</v>
      </c>
      <c r="X44" s="31">
        <v>409737.43241012818</v>
      </c>
      <c r="Y44" s="31">
        <v>225847.95092803694</v>
      </c>
      <c r="Z44" s="31">
        <v>322425.59271485871</v>
      </c>
      <c r="AA44" s="31">
        <v>928574.55348852696</v>
      </c>
      <c r="AB44" s="31">
        <v>570105.96817178826</v>
      </c>
      <c r="AC44" s="31">
        <v>27067.096036433883</v>
      </c>
      <c r="AD44" s="31">
        <v>98207.033455199446</v>
      </c>
      <c r="AE44" s="31">
        <v>119853.34071896435</v>
      </c>
      <c r="AF44" s="31">
        <v>1374135.9365089184</v>
      </c>
      <c r="AG44" s="31">
        <v>1574841.371531704</v>
      </c>
      <c r="AH44" s="31">
        <v>3547850.3199364566</v>
      </c>
      <c r="AI44" s="31">
        <v>4410321.2640291918</v>
      </c>
      <c r="AJ44" s="31">
        <v>1285151.5285564431</v>
      </c>
      <c r="AK44" s="31">
        <v>2659291.3358780118</v>
      </c>
      <c r="AL44" s="31">
        <v>2473255.2525778646</v>
      </c>
      <c r="AM44" s="31">
        <v>1898384.220109086</v>
      </c>
      <c r="AN44" s="31">
        <v>2186999.6637590546</v>
      </c>
      <c r="AO44" s="31">
        <v>1560274.2813389837</v>
      </c>
      <c r="AP44" s="31">
        <v>308533.14529389073</v>
      </c>
      <c r="AQ44" s="31">
        <v>5778836.4806508366</v>
      </c>
      <c r="AR44" s="31">
        <v>-2338006</v>
      </c>
      <c r="AS44" s="31">
        <v>42265208.8087648</v>
      </c>
      <c r="BB44" s="35"/>
    </row>
    <row r="45" spans="1:54" s="36" customFormat="1" ht="9.9499999999999993" customHeight="1" x14ac:dyDescent="0.2">
      <c r="A45" s="41"/>
      <c r="B45" s="41"/>
      <c r="C45" s="41"/>
      <c r="D45" s="41"/>
      <c r="E45" s="41"/>
      <c r="F45" s="41"/>
      <c r="G45" s="41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5"/>
      <c r="AS45" s="46"/>
      <c r="BB45" s="35"/>
    </row>
    <row r="46" spans="1:54" s="36" customFormat="1" ht="11.1" customHeight="1" x14ac:dyDescent="0.2">
      <c r="A46" s="47" t="s">
        <v>67</v>
      </c>
      <c r="B46" s="48"/>
      <c r="C46" s="48"/>
      <c r="D46" s="48"/>
      <c r="E46" s="48"/>
      <c r="F46" s="48"/>
      <c r="G46" s="48"/>
      <c r="H46" s="4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35"/>
      <c r="AS46" s="50"/>
      <c r="AT46" s="51"/>
      <c r="AU46" s="52"/>
      <c r="AV46" s="52"/>
      <c r="AW46" s="52"/>
      <c r="AX46" s="52"/>
      <c r="AY46" s="52"/>
      <c r="AZ46" s="53"/>
      <c r="BA46" s="53"/>
      <c r="BB46" s="35"/>
    </row>
    <row r="47" spans="1:54" s="36" customFormat="1" ht="11.1" customHeight="1" x14ac:dyDescent="0.2">
      <c r="A47" s="47" t="s">
        <v>68</v>
      </c>
      <c r="B47" s="47"/>
      <c r="C47" s="47"/>
      <c r="D47" s="47"/>
      <c r="E47" s="47"/>
      <c r="F47" s="47"/>
      <c r="G47" s="47"/>
      <c r="H47" s="47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35"/>
      <c r="AS47" s="50"/>
      <c r="AT47" s="51"/>
      <c r="AU47" s="52"/>
      <c r="AV47" s="52"/>
      <c r="AW47" s="52"/>
      <c r="AX47" s="52"/>
      <c r="AY47" s="52"/>
      <c r="AZ47" s="53"/>
      <c r="BA47" s="53"/>
      <c r="BB47" s="35"/>
    </row>
    <row r="48" spans="1:54" s="36" customFormat="1" ht="11.1" customHeight="1" x14ac:dyDescent="0.2">
      <c r="A48" s="47" t="s">
        <v>69</v>
      </c>
      <c r="B48" s="47"/>
      <c r="C48" s="47"/>
      <c r="D48" s="47"/>
      <c r="E48" s="47"/>
      <c r="F48" s="47"/>
      <c r="G48" s="47"/>
      <c r="H48" s="4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35"/>
      <c r="AS48" s="50"/>
      <c r="AT48" s="54" t="s">
        <v>70</v>
      </c>
      <c r="AU48" s="55"/>
      <c r="AV48" s="55"/>
      <c r="AW48" s="55"/>
      <c r="AX48" s="55"/>
      <c r="AY48" s="55"/>
      <c r="AZ48" s="56">
        <f>+(AT42+AU42)+AV42+AW42+AX42-B42</f>
        <v>48156174.84811198</v>
      </c>
      <c r="BA48" s="57"/>
      <c r="BB48" s="35"/>
    </row>
    <row r="49" spans="1:54" s="36" customFormat="1" ht="11.1" customHeight="1" x14ac:dyDescent="0.2">
      <c r="A49" s="47" t="s">
        <v>71</v>
      </c>
      <c r="B49" s="47"/>
      <c r="C49" s="47"/>
      <c r="D49" s="47"/>
      <c r="E49" s="47"/>
      <c r="F49" s="47"/>
      <c r="G49" s="47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35"/>
      <c r="AS49" s="50"/>
      <c r="AT49" s="58" t="s">
        <v>72</v>
      </c>
      <c r="AU49" s="59"/>
      <c r="AV49" s="59"/>
      <c r="AW49" s="59"/>
      <c r="AX49" s="59"/>
      <c r="AY49" s="59"/>
      <c r="AZ49" s="60">
        <f>+AS44+C42+D42+E42</f>
        <v>48156174.839790523</v>
      </c>
      <c r="BA49" s="61"/>
      <c r="BB49" s="35"/>
    </row>
    <row r="50" spans="1:54" s="36" customFormat="1" ht="11.1" customHeight="1" x14ac:dyDescent="0.2">
      <c r="A50" s="47" t="s">
        <v>73</v>
      </c>
      <c r="B50" s="47"/>
      <c r="C50" s="47"/>
      <c r="D50" s="47"/>
      <c r="E50" s="47"/>
      <c r="F50" s="47"/>
      <c r="G50" s="47"/>
      <c r="H50" s="49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35"/>
      <c r="AS50" s="50"/>
      <c r="AT50" s="62" t="s">
        <v>74</v>
      </c>
      <c r="AU50" s="63"/>
      <c r="AV50" s="63"/>
      <c r="AW50" s="63"/>
      <c r="AX50" s="63"/>
      <c r="AY50" s="63"/>
      <c r="AZ50" s="64">
        <f>+A42+C42+D42+E42-AS42</f>
        <v>48156174.839778289</v>
      </c>
      <c r="BA50" s="65"/>
      <c r="BB50" s="35"/>
    </row>
    <row r="51" spans="1:54" s="36" customFormat="1" ht="11.1" customHeight="1" x14ac:dyDescent="0.2">
      <c r="A51" s="47" t="s">
        <v>75</v>
      </c>
      <c r="B51" s="47"/>
      <c r="C51" s="47"/>
      <c r="D51" s="47"/>
      <c r="E51" s="47"/>
      <c r="F51" s="47"/>
      <c r="G51" s="47"/>
      <c r="H51" s="47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35"/>
      <c r="AS51" s="50"/>
      <c r="AT51" s="51"/>
      <c r="AU51" s="52"/>
      <c r="AV51" s="52"/>
      <c r="AW51" s="52"/>
      <c r="AX51" s="52"/>
      <c r="AY51" s="52"/>
      <c r="AZ51" s="53"/>
      <c r="BA51" s="53"/>
      <c r="BB51" s="35"/>
    </row>
  </sheetData>
  <mergeCells count="65">
    <mergeCell ref="A51:H51"/>
    <mergeCell ref="A49:G49"/>
    <mergeCell ref="AT49:AY49"/>
    <mergeCell ref="AZ49:BA49"/>
    <mergeCell ref="A50:G50"/>
    <mergeCell ref="AT50:AY50"/>
    <mergeCell ref="AZ50:BA50"/>
    <mergeCell ref="AY4:AY5"/>
    <mergeCell ref="A46:G46"/>
    <mergeCell ref="A47:H47"/>
    <mergeCell ref="A48:H48"/>
    <mergeCell ref="AT48:AY48"/>
    <mergeCell ref="AZ48:BA48"/>
    <mergeCell ref="AQ3:AQ5"/>
    <mergeCell ref="AR3:AR5"/>
    <mergeCell ref="AS3:AS5"/>
    <mergeCell ref="AT3:AY3"/>
    <mergeCell ref="AZ3:AZ5"/>
    <mergeCell ref="BA3:BA5"/>
    <mergeCell ref="AT4:AU4"/>
    <mergeCell ref="AV4:AV5"/>
    <mergeCell ref="AW4:AW5"/>
    <mergeCell ref="AX4:AX5"/>
    <mergeCell ref="AK3:AK5"/>
    <mergeCell ref="AL3:AL5"/>
    <mergeCell ref="AM3:AM5"/>
    <mergeCell ref="AN3:AN5"/>
    <mergeCell ref="AO3:AO5"/>
    <mergeCell ref="AP3:AP5"/>
    <mergeCell ref="AE3:AE5"/>
    <mergeCell ref="AF3:AF5"/>
    <mergeCell ref="AG3:AG5"/>
    <mergeCell ref="AH3:AH5"/>
    <mergeCell ref="AI3:AI5"/>
    <mergeCell ref="AJ3:AJ5"/>
    <mergeCell ref="Y3:Y5"/>
    <mergeCell ref="Z3:Z5"/>
    <mergeCell ref="AA3:AA5"/>
    <mergeCell ref="AB3:AB5"/>
    <mergeCell ref="AC3:AC5"/>
    <mergeCell ref="AD3:AD5"/>
    <mergeCell ref="S3:S5"/>
    <mergeCell ref="T3:T5"/>
    <mergeCell ref="U3:U5"/>
    <mergeCell ref="V3:V5"/>
    <mergeCell ref="W3:W5"/>
    <mergeCell ref="X3:X5"/>
    <mergeCell ref="M3:M5"/>
    <mergeCell ref="N3:N5"/>
    <mergeCell ref="O3:O5"/>
    <mergeCell ref="P3:P5"/>
    <mergeCell ref="Q3:Q5"/>
    <mergeCell ref="R3:R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</mergeCells>
  <pageMargins left="0.75" right="0.75" top="1" bottom="1" header="0" footer="0"/>
  <pageSetup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MIP1999</vt:lpstr>
      <vt:lpstr>MIP1999!Área_de_impresión</vt:lpstr>
      <vt:lpstr>MIPC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Cruz</dc:creator>
  <cp:lastModifiedBy>Miguel Cruz</cp:lastModifiedBy>
  <dcterms:created xsi:type="dcterms:W3CDTF">2020-03-12T22:38:09Z</dcterms:created>
  <dcterms:modified xsi:type="dcterms:W3CDTF">2020-03-12T22:38:30Z</dcterms:modified>
</cp:coreProperties>
</file>