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MIP1994" sheetId="1" r:id="rId1"/>
  </sheets>
  <definedNames>
    <definedName name="_xlnm.Print_Area" localSheetId="0">'MIP1994'!$A$1:$BA$51</definedName>
    <definedName name="MIPC">'MIP1994'!$A$1:$BA$51</definedName>
  </definedNames>
  <calcPr calcId="145621"/>
</workbook>
</file>

<file path=xl/calcChain.xml><?xml version="1.0" encoding="utf-8"?>
<calcChain xmlns="http://schemas.openxmlformats.org/spreadsheetml/2006/main">
  <c r="AZ50" i="1" l="1"/>
  <c r="AZ49" i="1"/>
  <c r="AZ48" i="1"/>
</calcChain>
</file>

<file path=xl/sharedStrings.xml><?xml version="1.0" encoding="utf-8"?>
<sst xmlns="http://schemas.openxmlformats.org/spreadsheetml/2006/main" count="111" uniqueCount="76">
  <si>
    <t>B O L I V I A :  M A T R I Z   D E   I N S U M O - P R O D U C T O  1 9 9 4</t>
  </si>
  <si>
    <t>( En miles de bolivianos)</t>
  </si>
  <si>
    <r>
      <t xml:space="preserve">VALOR BRUTO DE PRODUCCIÓN </t>
    </r>
    <r>
      <rPr>
        <sz val="6"/>
        <color indexed="8"/>
        <rFont val="Arial Narrow"/>
        <family val="2"/>
      </rPr>
      <t>(Valor Básico)</t>
    </r>
  </si>
  <si>
    <r>
      <t xml:space="preserve">IMPORTACIÓN </t>
    </r>
    <r>
      <rPr>
        <sz val="6"/>
        <color indexed="8"/>
        <rFont val="Arial Narrow"/>
        <family val="2"/>
      </rPr>
      <t>(CIF)</t>
    </r>
  </si>
  <si>
    <t>DERECHOS ARANCELARIOS SOBRE IMPORTACIÓN</t>
  </si>
  <si>
    <r>
      <t xml:space="preserve">IMPUESTO AL VALOR AGREGADO </t>
    </r>
    <r>
      <rPr>
        <sz val="6"/>
        <color indexed="8"/>
        <rFont val="Arial Narrow"/>
        <family val="2"/>
      </rPr>
      <t>(No deducible)</t>
    </r>
  </si>
  <si>
    <t>IMPUESTO A LAS TRANSACCIONES Y OTROS IMPUESTOS A LOS PRODUCTOS Y LAS IMPORTACIONES</t>
  </si>
  <si>
    <t>MÁRGENES DE COMERCIALIZACIÓN Y TRANSPORTE</t>
  </si>
  <si>
    <r>
      <t xml:space="preserve">OFERTA TOTAL </t>
    </r>
    <r>
      <rPr>
        <sz val="6"/>
        <color indexed="8"/>
        <rFont val="Arial Narrow"/>
        <family val="2"/>
      </rPr>
      <t>(a precios de comprador)</t>
    </r>
  </si>
  <si>
    <t xml:space="preserve"> 1. PRODUCTOS AGRÍCOLAS NO INDUSTRIALES</t>
  </si>
  <si>
    <t xml:space="preserve"> 2. PRODUCTOS AGRÍCOLAS INDUSTRIALES</t>
  </si>
  <si>
    <t xml:space="preserve"> 3. COCA</t>
  </si>
  <si>
    <t xml:space="preserve"> 4. PRODUCTOS PECUARIOS</t>
  </si>
  <si>
    <t xml:space="preserve"> 5. SILVICULTURA, CAZA Y PESCA</t>
  </si>
  <si>
    <t xml:space="preserve"> 6. PETRÓLEO CRUDO Y GAS NATURAL</t>
  </si>
  <si>
    <t xml:space="preserve"> 7. MINERALES METÁLICOS Y NO METÁLICOS</t>
  </si>
  <si>
    <t xml:space="preserve"> 8. CARNES FRESCAS Y ELABORADAS</t>
  </si>
  <si>
    <t xml:space="preserve"> 9. PRODUCTOS LÁCTEOS</t>
  </si>
  <si>
    <t>10. PRODUCTOS DE MOLINERÍA Y PANADERÍA</t>
  </si>
  <si>
    <t>11. AZÚCAR Y CONFITERÍA</t>
  </si>
  <si>
    <t>12. PRODUCTOS ALIMENTICIOS DIVERSOS</t>
  </si>
  <si>
    <t>13. BEBIDAS</t>
  </si>
  <si>
    <t>14. TABACO ELABORADO</t>
  </si>
  <si>
    <t>15. TEXTILES, PRENDAS DE VESTIR Y PRODUCTOS DEL CUERO</t>
  </si>
  <si>
    <t>16. MADERA Y PRODUCTOS DE MADERA</t>
  </si>
  <si>
    <t>17. PAPEL Y PRODUCTOS DE PAPEL</t>
  </si>
  <si>
    <t>18. SUBSTANCIAS Y PRODUCTOS QUÍMICOS</t>
  </si>
  <si>
    <t>19. PRODUCTOS DE REFINACIÓN DEL PETRÓLEO</t>
  </si>
  <si>
    <t>20. PRODUCTOS DE MINERALES NO METÁLICOS</t>
  </si>
  <si>
    <t>21. PRODUCTOS BÁSICOS DE METALES</t>
  </si>
  <si>
    <t>22. PRODUCTOS METÁLICOS, MAQUINARIA Y EQUIPO</t>
  </si>
  <si>
    <t>23. PRODUCTOS MANUFACTURADOS DIVERSOS</t>
  </si>
  <si>
    <t>24. ELECTRICIDAD, GAS Y AGUA</t>
  </si>
  <si>
    <t>25. CONSTRUCCIÓN</t>
  </si>
  <si>
    <t>26. COMERCIO</t>
  </si>
  <si>
    <t>27. TRANSPORTE Y ALMACENAMIENTO</t>
  </si>
  <si>
    <t>28. COMUNICACIONES</t>
  </si>
  <si>
    <t>29. SERVICIOS FINANCIEROS</t>
  </si>
  <si>
    <t>30. SERVICIOS A LAS EMPRESAS</t>
  </si>
  <si>
    <t>31. PROPIEDAD DE VIVIENDA</t>
  </si>
  <si>
    <t>32. SERVICIOS COMUNALES, SOCIALES Y PERSONALES</t>
  </si>
  <si>
    <t>33. RESTAURANTES Y HOTELES</t>
  </si>
  <si>
    <t>34. SERVICIOS DOMÉSTICOS</t>
  </si>
  <si>
    <t>35. SERVICIOS DE LA ADMINISTRACIÓN PÚBLICA</t>
  </si>
  <si>
    <t>IMPUTACIÓN BANCARIA</t>
  </si>
  <si>
    <r>
      <t>CONSUMO INTERMEDIO POR PRODUCTOS</t>
    </r>
    <r>
      <rPr>
        <b/>
        <sz val="6"/>
        <color indexed="8"/>
        <rFont val="Arial Narrow"/>
        <family val="2"/>
      </rPr>
      <t xml:space="preserve"> </t>
    </r>
    <r>
      <rPr>
        <sz val="6"/>
        <color indexed="8"/>
        <rFont val="Arial Narrow"/>
        <family val="2"/>
      </rPr>
      <t>(precios de comprador)</t>
    </r>
  </si>
  <si>
    <t>D   E   M   A   N   D   A      F   I   N   A   L</t>
  </si>
  <si>
    <r>
      <t xml:space="preserve">DEMANDA TOTAL </t>
    </r>
    <r>
      <rPr>
        <sz val="6"/>
        <color indexed="8"/>
        <rFont val="Arial Narrow"/>
        <family val="2"/>
      </rPr>
      <t>(precios de comprador)</t>
    </r>
  </si>
  <si>
    <t>ACTIVIDAD ECONÓMICA</t>
  </si>
  <si>
    <t>CONSUMO FINAL</t>
  </si>
  <si>
    <t>FORMACIÓN BRUTA DE CAPITAL FIJO</t>
  </si>
  <si>
    <t>VARIACIÓN DE EXISTENCIAS</t>
  </si>
  <si>
    <r>
      <t xml:space="preserve">EXPORTACIÓN </t>
    </r>
    <r>
      <rPr>
        <sz val="6"/>
        <color indexed="8"/>
        <rFont val="Arial Narrow"/>
        <family val="2"/>
      </rPr>
      <t>(FOB)</t>
    </r>
  </si>
  <si>
    <r>
      <t xml:space="preserve">TOTAL </t>
    </r>
    <r>
      <rPr>
        <sz val="6"/>
        <color indexed="8"/>
        <rFont val="Arial Narrow"/>
        <family val="2"/>
      </rPr>
      <t>(precios de comprador)</t>
    </r>
  </si>
  <si>
    <t>HOGARES</t>
  </si>
  <si>
    <t>ADMINISTRACIÓN PÚBLICA</t>
  </si>
  <si>
    <t>1</t>
  </si>
  <si>
    <t>2</t>
  </si>
  <si>
    <t>3</t>
  </si>
  <si>
    <t>4</t>
  </si>
  <si>
    <t>5</t>
  </si>
  <si>
    <t>6</t>
  </si>
  <si>
    <t>Compras Directas de Otros Bienes y Servicios</t>
  </si>
  <si>
    <r>
      <t xml:space="preserve">CONSUMO INTERMEDIO POR ACTIVIDAD ECONÓMICA </t>
    </r>
    <r>
      <rPr>
        <sz val="6"/>
        <color indexed="8"/>
        <rFont val="Arial Narrow"/>
        <family val="2"/>
      </rPr>
      <t>(a precios de comprador)</t>
    </r>
  </si>
  <si>
    <t>Fuente: INSTITUTO NACIONAL DE ESTADÍSTICA</t>
  </si>
  <si>
    <r>
      <t xml:space="preserve">PRODUCCIÓN BRUTA POR ACTIVIDAD ECONÓMICA </t>
    </r>
    <r>
      <rPr>
        <sz val="6"/>
        <color indexed="8"/>
        <rFont val="Arial Narrow"/>
        <family val="2"/>
      </rPr>
      <t>(a precios básicos)</t>
    </r>
  </si>
  <si>
    <r>
      <t>VALOR AGREGADO BRUTO</t>
    </r>
    <r>
      <rPr>
        <sz val="8"/>
        <color indexed="8"/>
        <rFont val="Arial Narrow"/>
        <family val="2"/>
      </rPr>
      <t xml:space="preserve"> </t>
    </r>
    <r>
      <rPr>
        <sz val="6"/>
        <color indexed="8"/>
        <rFont val="Arial Narrow"/>
        <family val="2"/>
      </rPr>
      <t>(a precios básicos)</t>
    </r>
  </si>
  <si>
    <r>
      <t>PIB</t>
    </r>
    <r>
      <rPr>
        <sz val="6"/>
        <color indexed="8"/>
        <rFont val="Arial Narrow"/>
        <family val="2"/>
      </rPr>
      <t xml:space="preserve"> = Producto Interno Bruto, </t>
    </r>
    <r>
      <rPr>
        <b/>
        <sz val="6"/>
        <color indexed="8"/>
        <rFont val="Arial Narrow"/>
        <family val="2"/>
      </rPr>
      <t>VAB</t>
    </r>
    <r>
      <rPr>
        <sz val="6"/>
        <color indexed="8"/>
        <rFont val="Arial Narrow"/>
        <family val="2"/>
      </rPr>
      <t xml:space="preserve"> = Valor Agregado Bruto, </t>
    </r>
    <r>
      <rPr>
        <b/>
        <sz val="6"/>
        <color indexed="8"/>
        <rFont val="Arial Narrow"/>
        <family val="2"/>
      </rPr>
      <t>VBP</t>
    </r>
    <r>
      <rPr>
        <sz val="6"/>
        <color indexed="8"/>
        <rFont val="Arial Narrow"/>
        <family val="2"/>
      </rPr>
      <t xml:space="preserve"> = Valor Bruto de Producción</t>
    </r>
  </si>
  <si>
    <r>
      <t xml:space="preserve">CF = </t>
    </r>
    <r>
      <rPr>
        <sz val="6"/>
        <color indexed="8"/>
        <rFont val="Arial Narrow"/>
        <family val="2"/>
      </rPr>
      <t>Consumo final (Gobierno y hogares),</t>
    </r>
    <r>
      <rPr>
        <b/>
        <sz val="6"/>
        <color indexed="8"/>
        <rFont val="Arial Narrow"/>
        <family val="2"/>
      </rPr>
      <t xml:space="preserve"> FBCF</t>
    </r>
    <r>
      <rPr>
        <sz val="6"/>
        <color indexed="8"/>
        <rFont val="Arial Narrow"/>
        <family val="2"/>
      </rPr>
      <t xml:space="preserve"> = Formación Bruta de Capital Fijo, </t>
    </r>
    <r>
      <rPr>
        <b/>
        <sz val="6"/>
        <color indexed="8"/>
        <rFont val="Arial Narrow"/>
        <family val="2"/>
      </rPr>
      <t>VE</t>
    </r>
    <r>
      <rPr>
        <sz val="6"/>
        <color indexed="8"/>
        <rFont val="Arial Narrow"/>
        <family val="2"/>
      </rPr>
      <t xml:space="preserve"> = Variación de Existencias, </t>
    </r>
    <r>
      <rPr>
        <b/>
        <sz val="6"/>
        <color indexed="8"/>
        <rFont val="Arial Narrow"/>
        <family val="2"/>
      </rPr>
      <t>M =</t>
    </r>
    <r>
      <rPr>
        <sz val="6"/>
        <color indexed="8"/>
        <rFont val="Arial Narrow"/>
        <family val="2"/>
      </rPr>
      <t xml:space="preserve"> Importaciones, </t>
    </r>
    <r>
      <rPr>
        <b/>
        <sz val="6"/>
        <color indexed="8"/>
        <rFont val="Arial Narrow"/>
        <family val="2"/>
      </rPr>
      <t>X</t>
    </r>
    <r>
      <rPr>
        <sz val="6"/>
        <color indexed="8"/>
        <rFont val="Arial Narrow"/>
        <family val="2"/>
      </rPr>
      <t xml:space="preserve"> = Exportaciones, </t>
    </r>
    <r>
      <rPr>
        <b/>
        <sz val="6"/>
        <color indexed="8"/>
        <rFont val="Arial Narrow"/>
        <family val="2"/>
      </rPr>
      <t>TCIAE</t>
    </r>
    <r>
      <rPr>
        <sz val="6"/>
        <color indexed="8"/>
        <rFont val="Arial Narrow"/>
        <family val="2"/>
      </rPr>
      <t xml:space="preserve"> = Total Consumo Intermedio por Actividad Económica</t>
    </r>
  </si>
  <si>
    <r>
      <t xml:space="preserve">IVA </t>
    </r>
    <r>
      <rPr>
        <sz val="6"/>
        <color indexed="8"/>
        <rFont val="Arial Narrow"/>
        <family val="2"/>
      </rPr>
      <t xml:space="preserve">= Impuesto al Valor Agregado,  </t>
    </r>
    <r>
      <rPr>
        <b/>
        <sz val="6"/>
        <color indexed="8"/>
        <rFont val="Arial Narrow"/>
        <family val="2"/>
      </rPr>
      <t>IT</t>
    </r>
    <r>
      <rPr>
        <sz val="6"/>
        <color indexed="8"/>
        <rFont val="Arial Narrow"/>
        <family val="2"/>
      </rPr>
      <t xml:space="preserve"> = Impuesto a las Transacciones, </t>
    </r>
    <r>
      <rPr>
        <b/>
        <sz val="6"/>
        <color indexed="8"/>
        <rFont val="Arial Narrow"/>
        <family val="2"/>
      </rPr>
      <t>DER s/M</t>
    </r>
    <r>
      <rPr>
        <sz val="6"/>
        <color indexed="8"/>
        <rFont val="Arial Narrow"/>
        <family val="2"/>
      </rPr>
      <t xml:space="preserve"> = Derechos sobre importaciones, </t>
    </r>
    <r>
      <rPr>
        <b/>
        <sz val="6"/>
        <color indexed="8"/>
        <rFont val="Arial Narrow"/>
        <family val="2"/>
      </rPr>
      <t>OIPM</t>
    </r>
    <r>
      <rPr>
        <sz val="6"/>
        <color indexed="8"/>
        <rFont val="Arial Narrow"/>
        <family val="2"/>
      </rPr>
      <t xml:space="preserve"> = Otros Impuestos a los Productos y las Importaciones</t>
    </r>
  </si>
  <si>
    <t>P I B (pc)  =  C F (pc)  +  F B C F (pc)  +  V E (pc)  +  X (pc)  -  M (pc)</t>
  </si>
  <si>
    <r>
      <t xml:space="preserve">(pc) = </t>
    </r>
    <r>
      <rPr>
        <sz val="6"/>
        <color indexed="8"/>
        <rFont val="Arial Narrow"/>
        <family val="2"/>
      </rPr>
      <t xml:space="preserve">Precios de comprador, </t>
    </r>
    <r>
      <rPr>
        <b/>
        <sz val="6"/>
        <color indexed="8"/>
        <rFont val="Arial Narrow"/>
        <family val="2"/>
      </rPr>
      <t>(pb)</t>
    </r>
    <r>
      <rPr>
        <sz val="6"/>
        <color indexed="8"/>
        <rFont val="Arial Narrow"/>
        <family val="2"/>
      </rPr>
      <t xml:space="preserve"> = Precios básicos, </t>
    </r>
    <r>
      <rPr>
        <b/>
        <sz val="6"/>
        <color indexed="8"/>
        <rFont val="Arial Narrow"/>
        <family val="2"/>
      </rPr>
      <t>(nd)</t>
    </r>
    <r>
      <rPr>
        <sz val="6"/>
        <color indexed="8"/>
        <rFont val="Arial Narrow"/>
        <family val="2"/>
      </rPr>
      <t xml:space="preserve"> = No deducible</t>
    </r>
  </si>
  <si>
    <t>P I B (pc)  =  V A B (pb)  +  D E R  s / M  +  I V A (nd)  +  I T  y  O I P M</t>
  </si>
  <si>
    <r>
      <t xml:space="preserve">Valor CIF = </t>
    </r>
    <r>
      <rPr>
        <sz val="6"/>
        <color indexed="8"/>
        <rFont val="Arial Narrow"/>
        <family val="2"/>
      </rPr>
      <t>El valor de mercado en las fronteras aduaneras de un país de las importaciones de mercaderías, otros bienes, etc.</t>
    </r>
  </si>
  <si>
    <t>P I B (pc)  =  V B P (pb)  +  D E R  s / M  +  I V A (nd)  +  I T  y  O I P M  -  T C I A E (pc)</t>
  </si>
  <si>
    <r>
      <t xml:space="preserve">Valor FOB = </t>
    </r>
    <r>
      <rPr>
        <sz val="6"/>
        <color indexed="8"/>
        <rFont val="Arial Narrow"/>
        <family val="2"/>
      </rPr>
      <t>El valor de mercado en las fronteras aduaneras de un país de las exportaciones de mercaderías y otros bienes, incluidos todos los costos de transporte, derechos, cargio y seguro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</si>
</sst>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Courier"/>
    </font>
    <font>
      <b/>
      <sz val="8"/>
      <color indexed="8"/>
      <name val="Arial Narrow"/>
      <family val="2"/>
    </font>
    <font>
      <sz val="9"/>
      <color indexed="8"/>
      <name val="Arial Narrow"/>
      <family val="2"/>
    </font>
    <font>
      <sz val="6"/>
      <color indexed="8"/>
      <name val="Arial Narrow"/>
      <family val="2"/>
    </font>
    <font>
      <sz val="8"/>
      <color indexed="8"/>
      <name val="Arial Narrow"/>
      <family val="2"/>
    </font>
    <font>
      <sz val="6"/>
      <name val="Arial Narrow"/>
      <family val="2"/>
    </font>
    <font>
      <b/>
      <sz val="6"/>
      <color indexed="8"/>
      <name val="Arial Narrow"/>
      <family val="2"/>
    </font>
    <font>
      <b/>
      <sz val="8"/>
      <color indexed="8"/>
      <name val="Arial"/>
      <family val="2"/>
    </font>
    <font>
      <b/>
      <sz val="7"/>
      <color indexed="8"/>
      <name val="Arial Narrow"/>
      <family val="2"/>
    </font>
    <font>
      <sz val="8"/>
      <name val="Arial Narrow"/>
      <family val="2"/>
    </font>
    <font>
      <sz val="12"/>
      <color indexed="8"/>
      <name val="Courie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</cellStyleXfs>
  <cellXfs count="68">
    <xf numFmtId="0" fontId="0" fillId="0" borderId="0" xfId="0"/>
    <xf numFmtId="0" fontId="1" fillId="0" borderId="0" xfId="0" applyFont="1" applyFill="1" applyAlignment="1" applyProtection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4" fillId="0" borderId="0" xfId="0" applyFont="1" applyFill="1"/>
    <xf numFmtId="0" fontId="5" fillId="0" borderId="0" xfId="0" applyFont="1"/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180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 textRotation="180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180" wrapText="1"/>
    </xf>
    <xf numFmtId="0" fontId="3" fillId="0" borderId="0" xfId="0" applyFont="1" applyFill="1" applyBorder="1"/>
    <xf numFmtId="37" fontId="4" fillId="0" borderId="12" xfId="0" applyNumberFormat="1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/>
    </xf>
    <xf numFmtId="37" fontId="4" fillId="0" borderId="10" xfId="0" applyNumberFormat="1" applyFont="1" applyFill="1" applyBorder="1" applyAlignment="1">
      <alignment vertical="center" wrapText="1"/>
    </xf>
    <xf numFmtId="37" fontId="1" fillId="0" borderId="1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37" fontId="1" fillId="0" borderId="12" xfId="0" applyNumberFormat="1" applyFont="1" applyFill="1" applyBorder="1" applyAlignment="1" applyProtection="1">
      <alignment vertical="center" wrapText="1"/>
    </xf>
    <xf numFmtId="37" fontId="6" fillId="0" borderId="12" xfId="0" applyNumberFormat="1" applyFont="1" applyFill="1" applyBorder="1" applyAlignment="1" applyProtection="1">
      <alignment vertical="center"/>
    </xf>
    <xf numFmtId="0" fontId="1" fillId="0" borderId="12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 wrapText="1"/>
    </xf>
    <xf numFmtId="37" fontId="1" fillId="0" borderId="12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>
      <alignment vertical="center"/>
    </xf>
    <xf numFmtId="10" fontId="4" fillId="0" borderId="4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>
      <alignment vertical="center" wrapText="1"/>
    </xf>
    <xf numFmtId="10" fontId="4" fillId="0" borderId="5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10" fontId="4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vertical="center" wrapText="1"/>
    </xf>
    <xf numFmtId="37" fontId="1" fillId="0" borderId="0" xfId="0" applyNumberFormat="1" applyFont="1" applyFill="1" applyBorder="1" applyAlignment="1" applyProtection="1">
      <alignment vertical="center" wrapText="1"/>
    </xf>
    <xf numFmtId="37" fontId="7" fillId="0" borderId="13" xfId="0" applyNumberFormat="1" applyFont="1" applyFill="1" applyBorder="1" applyAlignment="1" applyProtection="1">
      <alignment horizontal="left" vertical="center" wrapText="1"/>
    </xf>
    <xf numFmtId="37" fontId="7" fillId="0" borderId="14" xfId="0" applyNumberFormat="1" applyFont="1" applyFill="1" applyBorder="1" applyAlignment="1" applyProtection="1">
      <alignment horizontal="left" vertical="center" wrapText="1"/>
    </xf>
    <xf numFmtId="37" fontId="7" fillId="0" borderId="14" xfId="0" applyNumberFormat="1" applyFont="1" applyFill="1" applyBorder="1" applyAlignment="1" applyProtection="1">
      <alignment horizontal="center" vertical="center" wrapText="1"/>
    </xf>
    <xf numFmtId="37" fontId="7" fillId="0" borderId="15" xfId="0" applyNumberFormat="1" applyFont="1" applyFill="1" applyBorder="1" applyAlignment="1" applyProtection="1">
      <alignment horizontal="center" vertical="center" wrapText="1"/>
    </xf>
    <xf numFmtId="37" fontId="7" fillId="0" borderId="16" xfId="0" applyNumberFormat="1" applyFont="1" applyFill="1" applyBorder="1" applyAlignment="1" applyProtection="1">
      <alignment horizontal="left" vertical="center" wrapText="1"/>
    </xf>
    <xf numFmtId="37" fontId="7" fillId="0" borderId="0" xfId="0" applyNumberFormat="1" applyFont="1" applyFill="1" applyBorder="1" applyAlignment="1" applyProtection="1">
      <alignment horizontal="left" vertical="center" wrapText="1"/>
    </xf>
    <xf numFmtId="37" fontId="7" fillId="0" borderId="0" xfId="0" applyNumberFormat="1" applyFont="1" applyFill="1" applyBorder="1" applyAlignment="1" applyProtection="1">
      <alignment horizontal="center" vertical="center" wrapText="1"/>
    </xf>
    <xf numFmtId="37" fontId="7" fillId="0" borderId="1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37" fontId="7" fillId="0" borderId="18" xfId="0" applyNumberFormat="1" applyFont="1" applyFill="1" applyBorder="1" applyAlignment="1" applyProtection="1">
      <alignment horizontal="center" vertical="center" wrapText="1"/>
    </xf>
    <xf numFmtId="37" fontId="7" fillId="0" borderId="9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vertical="center" wrapText="1"/>
    </xf>
  </cellXfs>
  <cellStyles count="8">
    <cellStyle name="F2" xfId="1"/>
    <cellStyle name="F3" xfId="2"/>
    <cellStyle name="F4" xfId="3"/>
    <cellStyle name="F5" xfId="4"/>
    <cellStyle name="F6" xfId="5"/>
    <cellStyle name="F7" xfId="6"/>
    <cellStyle name="F8" xf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4</xdr:row>
      <xdr:rowOff>371475</xdr:rowOff>
    </xdr:from>
    <xdr:to>
      <xdr:col>7</xdr:col>
      <xdr:colOff>1019175</xdr:colOff>
      <xdr:row>4</xdr:row>
      <xdr:rowOff>476250</xdr:rowOff>
    </xdr:to>
    <xdr:sp macro="" textlink="">
      <xdr:nvSpPr>
        <xdr:cNvPr id="2" name="WordArt 11"/>
        <xdr:cNvSpPr>
          <a:spLocks noChangeArrowheads="1" noChangeShapeType="1" noTextEdit="1"/>
        </xdr:cNvSpPr>
      </xdr:nvSpPr>
      <xdr:spPr bwMode="auto">
        <a:xfrm>
          <a:off x="4572000" y="962025"/>
          <a:ext cx="981075" cy="1047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P R O D U C T O S</a:t>
          </a:r>
        </a:p>
      </xdr:txBody>
    </xdr:sp>
    <xdr:clientData/>
  </xdr:twoCellAnchor>
  <xdr:twoCellAnchor>
    <xdr:from>
      <xdr:col>7</xdr:col>
      <xdr:colOff>866775</xdr:colOff>
      <xdr:row>2</xdr:row>
      <xdr:rowOff>28575</xdr:rowOff>
    </xdr:from>
    <xdr:to>
      <xdr:col>7</xdr:col>
      <xdr:colOff>2228850</xdr:colOff>
      <xdr:row>3</xdr:row>
      <xdr:rowOff>28575</xdr:rowOff>
    </xdr:to>
    <xdr:sp macro="" textlink="">
      <xdr:nvSpPr>
        <xdr:cNvPr id="3" name="WordArt 12"/>
        <xdr:cNvSpPr>
          <a:spLocks noChangeArrowheads="1" noChangeShapeType="1" noTextEdit="1"/>
        </xdr:cNvSpPr>
      </xdr:nvSpPr>
      <xdr:spPr bwMode="auto">
        <a:xfrm>
          <a:off x="5400675" y="371475"/>
          <a:ext cx="136207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ACTIVIDAD ECONÓMICA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1"/>
  <sheetViews>
    <sheetView showGridLines="0" tabSelected="1" workbookViewId="0"/>
  </sheetViews>
  <sheetFormatPr baseColWidth="10" defaultColWidth="12.77734375" defaultRowHeight="12.75" x14ac:dyDescent="0.25"/>
  <cols>
    <col min="1" max="7" width="7.5546875" style="66" customWidth="1"/>
    <col min="8" max="8" width="27.77734375" style="67" customWidth="1"/>
    <col min="9" max="52" width="7.5546875" style="66" customWidth="1"/>
    <col min="53" max="53" width="3.33203125" style="66" customWidth="1"/>
    <col min="54" max="54" width="1.6640625" style="66" customWidth="1"/>
    <col min="55" max="62" width="7.77734375" style="66" customWidth="1"/>
    <col min="63" max="16384" width="12.77734375" style="66"/>
  </cols>
  <sheetData>
    <row r="1" spans="1:54" s="6" customFormat="1" ht="13.5" x14ac:dyDescent="0.25">
      <c r="A1" s="1" t="s">
        <v>0</v>
      </c>
      <c r="B1" s="2"/>
      <c r="C1" s="2"/>
      <c r="D1" s="2"/>
      <c r="E1" s="3"/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5"/>
      <c r="AU1" s="5"/>
      <c r="AV1" s="5"/>
      <c r="AW1" s="5"/>
      <c r="AX1" s="5"/>
      <c r="AY1" s="5"/>
      <c r="AZ1" s="3"/>
      <c r="BA1" s="3"/>
      <c r="BB1" s="3"/>
    </row>
    <row r="2" spans="1:54" s="6" customFormat="1" ht="13.5" x14ac:dyDescent="0.25">
      <c r="A2" s="1" t="s">
        <v>1</v>
      </c>
      <c r="B2" s="2"/>
      <c r="C2" s="2"/>
      <c r="D2" s="2"/>
      <c r="E2" s="3"/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5"/>
      <c r="AU2" s="5"/>
      <c r="AV2" s="5"/>
      <c r="AW2" s="5"/>
      <c r="AX2" s="5"/>
      <c r="AY2" s="5"/>
      <c r="AZ2" s="3"/>
      <c r="BA2" s="3"/>
      <c r="BB2" s="3"/>
    </row>
    <row r="3" spans="1:54" s="6" customFormat="1" ht="11.25" x14ac:dyDescent="0.15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9" t="s">
        <v>8</v>
      </c>
      <c r="H3" s="10"/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8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  <c r="AA3" s="7" t="s">
        <v>27</v>
      </c>
      <c r="AB3" s="7" t="s">
        <v>28</v>
      </c>
      <c r="AC3" s="7" t="s">
        <v>29</v>
      </c>
      <c r="AD3" s="7" t="s">
        <v>30</v>
      </c>
      <c r="AE3" s="7" t="s">
        <v>31</v>
      </c>
      <c r="AF3" s="7" t="s">
        <v>32</v>
      </c>
      <c r="AG3" s="7" t="s">
        <v>33</v>
      </c>
      <c r="AH3" s="8" t="s">
        <v>34</v>
      </c>
      <c r="AI3" s="7" t="s">
        <v>35</v>
      </c>
      <c r="AJ3" s="8" t="s">
        <v>36</v>
      </c>
      <c r="AK3" s="7" t="s">
        <v>37</v>
      </c>
      <c r="AL3" s="7" t="s">
        <v>38</v>
      </c>
      <c r="AM3" s="7" t="s">
        <v>39</v>
      </c>
      <c r="AN3" s="7" t="s">
        <v>40</v>
      </c>
      <c r="AO3" s="7" t="s">
        <v>41</v>
      </c>
      <c r="AP3" s="7" t="s">
        <v>42</v>
      </c>
      <c r="AQ3" s="7" t="s">
        <v>43</v>
      </c>
      <c r="AR3" s="8" t="s">
        <v>44</v>
      </c>
      <c r="AS3" s="9" t="s">
        <v>45</v>
      </c>
      <c r="AT3" s="11" t="s">
        <v>46</v>
      </c>
      <c r="AU3" s="12"/>
      <c r="AV3" s="12"/>
      <c r="AW3" s="12"/>
      <c r="AX3" s="12"/>
      <c r="AY3" s="13"/>
      <c r="AZ3" s="9" t="s">
        <v>47</v>
      </c>
      <c r="BA3" s="14" t="s">
        <v>48</v>
      </c>
      <c r="BB3" s="3"/>
    </row>
    <row r="4" spans="1:54" s="23" customFormat="1" ht="8.25" x14ac:dyDescent="0.2">
      <c r="A4" s="15"/>
      <c r="B4" s="15"/>
      <c r="C4" s="15"/>
      <c r="D4" s="16"/>
      <c r="E4" s="15"/>
      <c r="F4" s="15"/>
      <c r="G4" s="17"/>
      <c r="H4" s="18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6"/>
      <c r="AI4" s="15"/>
      <c r="AJ4" s="16"/>
      <c r="AK4" s="15"/>
      <c r="AL4" s="15"/>
      <c r="AM4" s="15"/>
      <c r="AN4" s="15"/>
      <c r="AO4" s="15"/>
      <c r="AP4" s="15"/>
      <c r="AQ4" s="15"/>
      <c r="AR4" s="16"/>
      <c r="AS4" s="17"/>
      <c r="AT4" s="19" t="s">
        <v>49</v>
      </c>
      <c r="AU4" s="20"/>
      <c r="AV4" s="15" t="s">
        <v>50</v>
      </c>
      <c r="AW4" s="15" t="s">
        <v>51</v>
      </c>
      <c r="AX4" s="16" t="s">
        <v>52</v>
      </c>
      <c r="AY4" s="9" t="s">
        <v>53</v>
      </c>
      <c r="AZ4" s="17"/>
      <c r="BA4" s="21"/>
      <c r="BB4" s="22"/>
    </row>
    <row r="5" spans="1:54" s="6" customFormat="1" ht="42.75" customHeight="1" x14ac:dyDescent="0.15">
      <c r="A5" s="24"/>
      <c r="B5" s="24"/>
      <c r="C5" s="24"/>
      <c r="D5" s="25"/>
      <c r="E5" s="24"/>
      <c r="F5" s="24"/>
      <c r="G5" s="26"/>
      <c r="H5" s="27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5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5"/>
      <c r="AI5" s="24"/>
      <c r="AJ5" s="25"/>
      <c r="AK5" s="24"/>
      <c r="AL5" s="24"/>
      <c r="AM5" s="24"/>
      <c r="AN5" s="24"/>
      <c r="AO5" s="24"/>
      <c r="AP5" s="24"/>
      <c r="AQ5" s="24"/>
      <c r="AR5" s="25"/>
      <c r="AS5" s="26"/>
      <c r="AT5" s="28" t="s">
        <v>54</v>
      </c>
      <c r="AU5" s="28" t="s">
        <v>55</v>
      </c>
      <c r="AV5" s="24"/>
      <c r="AW5" s="24"/>
      <c r="AX5" s="25"/>
      <c r="AY5" s="26"/>
      <c r="AZ5" s="26"/>
      <c r="BA5" s="29"/>
      <c r="BB5" s="30"/>
    </row>
    <row r="6" spans="1:54" s="36" customFormat="1" x14ac:dyDescent="0.2">
      <c r="A6" s="31">
        <v>2429520.2443308886</v>
      </c>
      <c r="B6" s="31">
        <v>281999.52605659282</v>
      </c>
      <c r="C6" s="31">
        <v>13761.996999999998</v>
      </c>
      <c r="D6" s="31">
        <v>1512.60649397784</v>
      </c>
      <c r="E6" s="31">
        <v>3228.7911881282034</v>
      </c>
      <c r="F6" s="31">
        <v>572390.97555966536</v>
      </c>
      <c r="G6" s="31">
        <v>3302414.1406292529</v>
      </c>
      <c r="H6" s="32" t="s">
        <v>9</v>
      </c>
      <c r="I6" s="31">
        <v>288821.38409968902</v>
      </c>
      <c r="J6" s="31">
        <v>0</v>
      </c>
      <c r="K6" s="31">
        <v>0</v>
      </c>
      <c r="L6" s="31">
        <v>254678.23618308138</v>
      </c>
      <c r="M6" s="31">
        <v>0</v>
      </c>
      <c r="N6" s="31">
        <v>0</v>
      </c>
      <c r="O6" s="31">
        <v>0</v>
      </c>
      <c r="P6" s="31">
        <v>1906.773871383735</v>
      </c>
      <c r="Q6" s="31">
        <v>0</v>
      </c>
      <c r="R6" s="31">
        <v>676457.38348045235</v>
      </c>
      <c r="S6" s="31">
        <v>11601.381363529366</v>
      </c>
      <c r="T6" s="31">
        <v>117498.94379602087</v>
      </c>
      <c r="U6" s="31">
        <v>61198.429407968717</v>
      </c>
      <c r="V6" s="31">
        <v>0</v>
      </c>
      <c r="W6" s="31">
        <v>180.2942209195721</v>
      </c>
      <c r="X6" s="31">
        <v>0</v>
      </c>
      <c r="Y6" s="31">
        <v>0</v>
      </c>
      <c r="Z6" s="31">
        <v>479.86994208917042</v>
      </c>
      <c r="AA6" s="31">
        <v>0</v>
      </c>
      <c r="AB6" s="31">
        <v>0</v>
      </c>
      <c r="AC6" s="31">
        <v>0</v>
      </c>
      <c r="AD6" s="31">
        <v>0</v>
      </c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1">
        <v>0</v>
      </c>
      <c r="AL6" s="31">
        <v>0</v>
      </c>
      <c r="AM6" s="31">
        <v>0</v>
      </c>
      <c r="AN6" s="31">
        <v>41053.886949064792</v>
      </c>
      <c r="AO6" s="31">
        <v>65073.071547878717</v>
      </c>
      <c r="AP6" s="31">
        <v>0</v>
      </c>
      <c r="AQ6" s="31">
        <v>41924</v>
      </c>
      <c r="AR6" s="31">
        <v>0</v>
      </c>
      <c r="AS6" s="31">
        <v>1560873.6548620777</v>
      </c>
      <c r="AT6" s="31">
        <v>1710900.5850896942</v>
      </c>
      <c r="AU6" s="31">
        <v>0</v>
      </c>
      <c r="AV6" s="31">
        <v>2556</v>
      </c>
      <c r="AW6" s="31">
        <v>-21708.888849518924</v>
      </c>
      <c r="AX6" s="31">
        <v>49792.789527000001</v>
      </c>
      <c r="AY6" s="33">
        <v>1741540.4857671752</v>
      </c>
      <c r="AZ6" s="31">
        <v>3302414.1406292529</v>
      </c>
      <c r="BA6" s="34" t="s">
        <v>56</v>
      </c>
      <c r="BB6" s="35"/>
    </row>
    <row r="7" spans="1:54" s="36" customFormat="1" x14ac:dyDescent="0.2">
      <c r="A7" s="31">
        <v>845010.1405410351</v>
      </c>
      <c r="B7" s="31">
        <v>1965.8982038000001</v>
      </c>
      <c r="C7" s="31">
        <v>197.54099999999997</v>
      </c>
      <c r="D7" s="31">
        <v>287</v>
      </c>
      <c r="E7" s="31">
        <v>5467.0629133540569</v>
      </c>
      <c r="F7" s="31">
        <v>146132.89373557206</v>
      </c>
      <c r="G7" s="31">
        <v>999060.53639376117</v>
      </c>
      <c r="H7" s="32" t="s">
        <v>10</v>
      </c>
      <c r="I7" s="31">
        <v>0</v>
      </c>
      <c r="J7" s="31">
        <v>54724.541278792298</v>
      </c>
      <c r="K7" s="31">
        <v>0</v>
      </c>
      <c r="L7" s="31">
        <v>3667.7332545551994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202551.50261033364</v>
      </c>
      <c r="T7" s="31">
        <v>215492.37160532709</v>
      </c>
      <c r="U7" s="31">
        <v>1111.654833802289</v>
      </c>
      <c r="V7" s="31">
        <v>17233.29768221729</v>
      </c>
      <c r="W7" s="31">
        <v>2063.9562244183267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1">
        <v>0</v>
      </c>
      <c r="AE7" s="31">
        <v>0</v>
      </c>
      <c r="AF7" s="31">
        <v>0</v>
      </c>
      <c r="AG7" s="31">
        <v>0</v>
      </c>
      <c r="AH7" s="31">
        <v>0</v>
      </c>
      <c r="AI7" s="31">
        <v>0</v>
      </c>
      <c r="AJ7" s="31">
        <v>0</v>
      </c>
      <c r="AK7" s="31">
        <v>0</v>
      </c>
      <c r="AL7" s="31">
        <v>0</v>
      </c>
      <c r="AM7" s="31">
        <v>0</v>
      </c>
      <c r="AN7" s="31">
        <v>0</v>
      </c>
      <c r="AO7" s="31">
        <v>0</v>
      </c>
      <c r="AP7" s="31">
        <v>0</v>
      </c>
      <c r="AQ7" s="31">
        <v>0</v>
      </c>
      <c r="AR7" s="31">
        <v>0</v>
      </c>
      <c r="AS7" s="31">
        <v>496845.05748944613</v>
      </c>
      <c r="AT7" s="31">
        <v>22637.779666802504</v>
      </c>
      <c r="AU7" s="31">
        <v>0</v>
      </c>
      <c r="AV7" s="31">
        <v>5621.676619750614</v>
      </c>
      <c r="AW7" s="31">
        <v>665.32455000000004</v>
      </c>
      <c r="AX7" s="31">
        <v>473290.6980670247</v>
      </c>
      <c r="AY7" s="33">
        <v>502215.47890357784</v>
      </c>
      <c r="AZ7" s="31">
        <v>999060.53639302391</v>
      </c>
      <c r="BA7" s="34" t="s">
        <v>57</v>
      </c>
      <c r="BB7" s="35"/>
    </row>
    <row r="8" spans="1:54" s="36" customFormat="1" x14ac:dyDescent="0.2">
      <c r="A8" s="31">
        <v>244903.22399999999</v>
      </c>
      <c r="B8" s="31">
        <v>0</v>
      </c>
      <c r="C8" s="31">
        <v>0</v>
      </c>
      <c r="D8" s="31">
        <v>0</v>
      </c>
      <c r="E8" s="31">
        <v>0</v>
      </c>
      <c r="F8" s="31">
        <v>26011.586836594208</v>
      </c>
      <c r="G8" s="31">
        <v>270914.8108365942</v>
      </c>
      <c r="H8" s="32" t="s">
        <v>11</v>
      </c>
      <c r="I8" s="31">
        <v>0</v>
      </c>
      <c r="J8" s="31">
        <v>0</v>
      </c>
      <c r="K8" s="31">
        <v>73.083437181574041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463.95705690265828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>
        <v>0</v>
      </c>
      <c r="AL8" s="31">
        <v>0</v>
      </c>
      <c r="AM8" s="31">
        <v>0</v>
      </c>
      <c r="AN8" s="31">
        <v>0</v>
      </c>
      <c r="AO8" s="31">
        <v>0</v>
      </c>
      <c r="AP8" s="31">
        <v>0</v>
      </c>
      <c r="AQ8" s="31">
        <v>0</v>
      </c>
      <c r="AR8" s="31">
        <v>0</v>
      </c>
      <c r="AS8" s="31">
        <v>537.04049408423236</v>
      </c>
      <c r="AT8" s="31">
        <v>48676.000569734009</v>
      </c>
      <c r="AU8" s="31">
        <v>0</v>
      </c>
      <c r="AV8" s="31">
        <v>0</v>
      </c>
      <c r="AW8" s="31">
        <v>0</v>
      </c>
      <c r="AX8" s="31">
        <v>221701.76977277597</v>
      </c>
      <c r="AY8" s="33">
        <v>270377.77034250996</v>
      </c>
      <c r="AZ8" s="31">
        <v>270914.8108365942</v>
      </c>
      <c r="BA8" s="34" t="s">
        <v>58</v>
      </c>
      <c r="BB8" s="35"/>
    </row>
    <row r="9" spans="1:54" s="36" customFormat="1" x14ac:dyDescent="0.2">
      <c r="A9" s="31">
        <v>1648784.8557831997</v>
      </c>
      <c r="B9" s="31">
        <v>9829.0284090000005</v>
      </c>
      <c r="C9" s="31">
        <v>735.39200000000005</v>
      </c>
      <c r="D9" s="31">
        <v>372.87923511848999</v>
      </c>
      <c r="E9" s="31">
        <v>5219.7867496334002</v>
      </c>
      <c r="F9" s="31">
        <v>231794.22144267202</v>
      </c>
      <c r="G9" s="31">
        <v>1896736.1636196235</v>
      </c>
      <c r="H9" s="32" t="s">
        <v>12</v>
      </c>
      <c r="I9" s="31">
        <v>0</v>
      </c>
      <c r="J9" s="31">
        <v>0</v>
      </c>
      <c r="K9" s="31">
        <v>0</v>
      </c>
      <c r="L9" s="31">
        <v>27902.68261207726</v>
      </c>
      <c r="M9" s="31">
        <v>0</v>
      </c>
      <c r="N9" s="31">
        <v>0</v>
      </c>
      <c r="O9" s="31">
        <v>0</v>
      </c>
      <c r="P9" s="31">
        <v>1174565.7920194145</v>
      </c>
      <c r="Q9" s="31">
        <v>184464.51657417128</v>
      </c>
      <c r="R9" s="31">
        <v>8731.9056268249769</v>
      </c>
      <c r="S9" s="31">
        <v>0</v>
      </c>
      <c r="T9" s="31">
        <v>9809.5591858370753</v>
      </c>
      <c r="U9" s="31">
        <v>0</v>
      </c>
      <c r="V9" s="31">
        <v>0</v>
      </c>
      <c r="W9" s="31">
        <v>6620.4907938907054</v>
      </c>
      <c r="X9" s="31">
        <v>0</v>
      </c>
      <c r="Y9" s="31">
        <v>0</v>
      </c>
      <c r="Z9" s="31">
        <v>353.92681764943882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3907.4753472023235</v>
      </c>
      <c r="AP9" s="31">
        <v>0</v>
      </c>
      <c r="AQ9" s="31">
        <v>13738</v>
      </c>
      <c r="AR9" s="31">
        <v>0</v>
      </c>
      <c r="AS9" s="31">
        <v>1430094.3489770675</v>
      </c>
      <c r="AT9" s="31">
        <v>252919.64776849857</v>
      </c>
      <c r="AU9" s="31">
        <v>0</v>
      </c>
      <c r="AV9" s="31">
        <v>72516.648825550466</v>
      </c>
      <c r="AW9" s="31">
        <v>80494.670095976704</v>
      </c>
      <c r="AX9" s="31">
        <v>60710.847952530487</v>
      </c>
      <c r="AY9" s="33">
        <v>466641.81464255624</v>
      </c>
      <c r="AZ9" s="31">
        <v>1896736.1636196238</v>
      </c>
      <c r="BA9" s="34" t="s">
        <v>59</v>
      </c>
      <c r="BB9" s="35"/>
    </row>
    <row r="10" spans="1:54" s="36" customFormat="1" x14ac:dyDescent="0.2">
      <c r="A10" s="31">
        <v>365330.669642172</v>
      </c>
      <c r="B10" s="31">
        <v>6737.3225092000002</v>
      </c>
      <c r="C10" s="31">
        <v>166.61599999999999</v>
      </c>
      <c r="D10" s="31">
        <v>140.81399568559999</v>
      </c>
      <c r="E10" s="31">
        <v>592.00014580483673</v>
      </c>
      <c r="F10" s="31">
        <v>106105.68466503471</v>
      </c>
      <c r="G10" s="31">
        <v>479073.10695789714</v>
      </c>
      <c r="H10" s="32" t="s">
        <v>13</v>
      </c>
      <c r="I10" s="31">
        <v>9040.4351071471101</v>
      </c>
      <c r="J10" s="31">
        <v>9963.0071308106635</v>
      </c>
      <c r="K10" s="31">
        <v>0</v>
      </c>
      <c r="L10" s="31">
        <v>70.33855796933544</v>
      </c>
      <c r="M10" s="31">
        <v>12153.613320775461</v>
      </c>
      <c r="N10" s="31">
        <v>108.83716854812734</v>
      </c>
      <c r="O10" s="31">
        <v>23583.601371791068</v>
      </c>
      <c r="P10" s="31">
        <v>47.318859263238366</v>
      </c>
      <c r="Q10" s="31">
        <v>0</v>
      </c>
      <c r="R10" s="31">
        <v>0</v>
      </c>
      <c r="S10" s="31">
        <v>6699.7719025044053</v>
      </c>
      <c r="T10" s="31">
        <v>0</v>
      </c>
      <c r="U10" s="31">
        <v>0</v>
      </c>
      <c r="V10" s="31">
        <v>0</v>
      </c>
      <c r="W10" s="31">
        <v>726.58712422379972</v>
      </c>
      <c r="X10" s="31">
        <v>239176.39438996732</v>
      </c>
      <c r="Y10" s="31">
        <v>12029.802088704171</v>
      </c>
      <c r="Z10" s="31">
        <v>7639.3693593739517</v>
      </c>
      <c r="AA10" s="31">
        <v>0</v>
      </c>
      <c r="AB10" s="31">
        <v>0</v>
      </c>
      <c r="AC10" s="31">
        <v>192.18335558527795</v>
      </c>
      <c r="AD10" s="31">
        <v>0</v>
      </c>
      <c r="AE10" s="31">
        <v>0</v>
      </c>
      <c r="AF10" s="31">
        <v>0</v>
      </c>
      <c r="AG10" s="31">
        <v>47329.563932950601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3895.5142938475151</v>
      </c>
      <c r="AP10" s="31">
        <v>0</v>
      </c>
      <c r="AQ10" s="31">
        <v>4477</v>
      </c>
      <c r="AR10" s="31">
        <v>0</v>
      </c>
      <c r="AS10" s="31">
        <v>377133.33796346205</v>
      </c>
      <c r="AT10" s="31">
        <v>33597.646741619894</v>
      </c>
      <c r="AU10" s="31">
        <v>0</v>
      </c>
      <c r="AV10" s="31">
        <v>14665.06067088025</v>
      </c>
      <c r="AW10" s="31">
        <v>0</v>
      </c>
      <c r="AX10" s="31">
        <v>53677.061581934977</v>
      </c>
      <c r="AY10" s="33">
        <v>101939.76899443512</v>
      </c>
      <c r="AZ10" s="31">
        <v>479073.10695789719</v>
      </c>
      <c r="BA10" s="34" t="s">
        <v>60</v>
      </c>
      <c r="BB10" s="35"/>
    </row>
    <row r="11" spans="1:54" s="36" customFormat="1" x14ac:dyDescent="0.2">
      <c r="A11" s="31">
        <v>805423</v>
      </c>
      <c r="B11" s="31">
        <v>0</v>
      </c>
      <c r="C11" s="31">
        <v>0</v>
      </c>
      <c r="D11" s="31">
        <v>24608</v>
      </c>
      <c r="E11" s="31">
        <v>404904</v>
      </c>
      <c r="F11" s="31">
        <v>0</v>
      </c>
      <c r="G11" s="31">
        <v>1234935</v>
      </c>
      <c r="H11" s="32" t="s">
        <v>14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39542.754058019491</v>
      </c>
      <c r="O11" s="31">
        <v>0</v>
      </c>
      <c r="P11" s="31">
        <v>0</v>
      </c>
      <c r="Q11" s="31">
        <v>0</v>
      </c>
      <c r="R11" s="31">
        <v>0</v>
      </c>
      <c r="S11" s="31">
        <v>12930.903019354135</v>
      </c>
      <c r="T11" s="31">
        <v>5961.0772168297335</v>
      </c>
      <c r="U11" s="31">
        <v>2905.3058019172731</v>
      </c>
      <c r="V11" s="31">
        <v>0</v>
      </c>
      <c r="W11" s="31">
        <v>941.12342734091487</v>
      </c>
      <c r="X11" s="31">
        <v>0</v>
      </c>
      <c r="Y11" s="31">
        <v>0</v>
      </c>
      <c r="Z11" s="31">
        <v>403.07189093188447</v>
      </c>
      <c r="AA11" s="31">
        <v>623371.5590040742</v>
      </c>
      <c r="AB11" s="31">
        <v>21781.47081928773</v>
      </c>
      <c r="AC11" s="31">
        <v>0</v>
      </c>
      <c r="AD11" s="31">
        <v>0</v>
      </c>
      <c r="AE11" s="31">
        <v>0</v>
      </c>
      <c r="AF11" s="31">
        <v>37231.734762244676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0</v>
      </c>
      <c r="AR11" s="31">
        <v>0</v>
      </c>
      <c r="AS11" s="31">
        <v>745069</v>
      </c>
      <c r="AT11" s="31">
        <v>0</v>
      </c>
      <c r="AU11" s="31">
        <v>0</v>
      </c>
      <c r="AV11" s="31">
        <v>0</v>
      </c>
      <c r="AW11" s="31">
        <v>35552</v>
      </c>
      <c r="AX11" s="31">
        <v>454314</v>
      </c>
      <c r="AY11" s="33">
        <v>489866</v>
      </c>
      <c r="AZ11" s="31">
        <v>1234935</v>
      </c>
      <c r="BA11" s="34" t="s">
        <v>61</v>
      </c>
      <c r="BB11" s="35"/>
    </row>
    <row r="12" spans="1:54" s="36" customFormat="1" x14ac:dyDescent="0.2">
      <c r="A12" s="31">
        <v>1559184.7217999999</v>
      </c>
      <c r="B12" s="31">
        <v>92812</v>
      </c>
      <c r="C12" s="31">
        <v>449</v>
      </c>
      <c r="D12" s="31">
        <v>38941.550000000003</v>
      </c>
      <c r="E12" s="31">
        <v>23319.337</v>
      </c>
      <c r="F12" s="31">
        <v>69644.179999999993</v>
      </c>
      <c r="G12" s="31">
        <v>1784350.7888</v>
      </c>
      <c r="H12" s="32" t="s">
        <v>15</v>
      </c>
      <c r="I12" s="31">
        <v>0</v>
      </c>
      <c r="J12" s="31">
        <v>0</v>
      </c>
      <c r="K12" s="31">
        <v>0</v>
      </c>
      <c r="L12" s="31">
        <v>865.80173985017916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1219.9607143560847</v>
      </c>
      <c r="AA12" s="31">
        <v>0</v>
      </c>
      <c r="AB12" s="31">
        <v>75710.97988874765</v>
      </c>
      <c r="AC12" s="31">
        <v>479719.83560973406</v>
      </c>
      <c r="AD12" s="31">
        <v>0</v>
      </c>
      <c r="AE12" s="31">
        <v>113682.66541089053</v>
      </c>
      <c r="AF12" s="31">
        <v>0</v>
      </c>
      <c r="AG12" s="31">
        <v>99501.483726984618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1">
        <v>0</v>
      </c>
      <c r="AR12" s="31">
        <v>0</v>
      </c>
      <c r="AS12" s="31">
        <v>770700.72709056316</v>
      </c>
      <c r="AT12" s="31">
        <v>0</v>
      </c>
      <c r="AU12" s="31">
        <v>0</v>
      </c>
      <c r="AV12" s="31">
        <v>0</v>
      </c>
      <c r="AW12" s="31">
        <v>-42489.93829056299</v>
      </c>
      <c r="AX12" s="31">
        <v>1056140</v>
      </c>
      <c r="AY12" s="33">
        <v>1013650.0617094371</v>
      </c>
      <c r="AZ12" s="31">
        <v>1784350.7888000002</v>
      </c>
      <c r="BA12" s="34">
        <v>7</v>
      </c>
      <c r="BB12" s="35"/>
    </row>
    <row r="13" spans="1:54" s="36" customFormat="1" x14ac:dyDescent="0.2">
      <c r="A13" s="31">
        <v>1972380.5610235077</v>
      </c>
      <c r="B13" s="31">
        <v>27496.137279018734</v>
      </c>
      <c r="C13" s="31">
        <v>923.85299999999995</v>
      </c>
      <c r="D13" s="31">
        <v>23260.000091533464</v>
      </c>
      <c r="E13" s="31">
        <v>16375.000655982316</v>
      </c>
      <c r="F13" s="31">
        <v>325715.03140069975</v>
      </c>
      <c r="G13" s="31">
        <v>2366150.5834507421</v>
      </c>
      <c r="H13" s="32" t="s">
        <v>16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35143.453058506806</v>
      </c>
      <c r="Q13" s="31">
        <v>0</v>
      </c>
      <c r="R13" s="31">
        <v>5203.0306928693444</v>
      </c>
      <c r="S13" s="31">
        <v>0</v>
      </c>
      <c r="T13" s="31">
        <v>5457.8956798461222</v>
      </c>
      <c r="U13" s="31">
        <v>0</v>
      </c>
      <c r="V13" s="31">
        <v>0</v>
      </c>
      <c r="W13" s="31">
        <v>40673.172438519621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53310.164670483486</v>
      </c>
      <c r="AO13" s="31">
        <v>235648.4293406744</v>
      </c>
      <c r="AP13" s="31">
        <v>0</v>
      </c>
      <c r="AQ13" s="31">
        <v>9057</v>
      </c>
      <c r="AR13" s="31">
        <v>0</v>
      </c>
      <c r="AS13" s="31">
        <v>384493.1458808998</v>
      </c>
      <c r="AT13" s="31">
        <v>1969426.6194122287</v>
      </c>
      <c r="AU13" s="31">
        <v>0</v>
      </c>
      <c r="AV13" s="31">
        <v>0</v>
      </c>
      <c r="AW13" s="31">
        <v>0</v>
      </c>
      <c r="AX13" s="31">
        <v>12230.825972809731</v>
      </c>
      <c r="AY13" s="33">
        <v>1981657.4453850384</v>
      </c>
      <c r="AZ13" s="31">
        <v>2366150.5912659382</v>
      </c>
      <c r="BA13" s="37">
        <v>8</v>
      </c>
      <c r="BB13" s="35"/>
    </row>
    <row r="14" spans="1:54" s="36" customFormat="1" x14ac:dyDescent="0.2">
      <c r="A14" s="31">
        <v>498504.73267100158</v>
      </c>
      <c r="B14" s="31">
        <v>54374.30129320133</v>
      </c>
      <c r="C14" s="31">
        <v>4054.2240000000002</v>
      </c>
      <c r="D14" s="31">
        <v>23910.999618836948</v>
      </c>
      <c r="E14" s="31">
        <v>3904.0001388338596</v>
      </c>
      <c r="F14" s="31">
        <v>89929.41135215963</v>
      </c>
      <c r="G14" s="31">
        <v>674677.66907403339</v>
      </c>
      <c r="H14" s="32" t="s">
        <v>17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27993.297173029401</v>
      </c>
      <c r="R14" s="31">
        <v>11548.660454628425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15778.731628131198</v>
      </c>
      <c r="AO14" s="31">
        <v>37901.24643024792</v>
      </c>
      <c r="AP14" s="31">
        <v>0</v>
      </c>
      <c r="AQ14" s="31">
        <v>6920</v>
      </c>
      <c r="AR14" s="31">
        <v>0</v>
      </c>
      <c r="AS14" s="31">
        <v>100141.93568603694</v>
      </c>
      <c r="AT14" s="31">
        <v>569984.44181789272</v>
      </c>
      <c r="AU14" s="31">
        <v>0</v>
      </c>
      <c r="AV14" s="31">
        <v>0</v>
      </c>
      <c r="AW14" s="31">
        <v>2720.2027697348103</v>
      </c>
      <c r="AX14" s="31">
        <v>1831.0801173744203</v>
      </c>
      <c r="AY14" s="33">
        <v>574535.72470500192</v>
      </c>
      <c r="AZ14" s="31">
        <v>674677.66039103887</v>
      </c>
      <c r="BA14" s="37">
        <v>9</v>
      </c>
      <c r="BB14" s="35"/>
    </row>
    <row r="15" spans="1:54" s="36" customFormat="1" x14ac:dyDescent="0.2">
      <c r="A15" s="31">
        <v>1607521.2607735107</v>
      </c>
      <c r="B15" s="31">
        <v>75187.581271592484</v>
      </c>
      <c r="C15" s="31">
        <v>2282.607</v>
      </c>
      <c r="D15" s="31">
        <v>56036.000078013894</v>
      </c>
      <c r="E15" s="31">
        <v>11329.000002349721</v>
      </c>
      <c r="F15" s="31">
        <v>220192.45099737722</v>
      </c>
      <c r="G15" s="31">
        <v>1972548.9001228439</v>
      </c>
      <c r="H15" s="32" t="s">
        <v>18</v>
      </c>
      <c r="I15" s="31">
        <v>0</v>
      </c>
      <c r="J15" s="31">
        <v>0</v>
      </c>
      <c r="K15" s="31">
        <v>0</v>
      </c>
      <c r="L15" s="31">
        <v>3672.2571619576152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416169.03635506233</v>
      </c>
      <c r="S15" s="31">
        <v>0</v>
      </c>
      <c r="T15" s="31">
        <v>28688.809901379605</v>
      </c>
      <c r="U15" s="31">
        <v>1454.7391795076417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25593.704039117732</v>
      </c>
      <c r="AO15" s="31">
        <v>83842.005061160686</v>
      </c>
      <c r="AP15" s="31">
        <v>0</v>
      </c>
      <c r="AQ15" s="31">
        <v>18927</v>
      </c>
      <c r="AR15" s="31">
        <v>0</v>
      </c>
      <c r="AS15" s="31">
        <v>578347.55169818562</v>
      </c>
      <c r="AT15" s="31">
        <v>1283286.1042308491</v>
      </c>
      <c r="AU15" s="31">
        <v>0</v>
      </c>
      <c r="AV15" s="31">
        <v>0</v>
      </c>
      <c r="AW15" s="31">
        <v>79.544923906328222</v>
      </c>
      <c r="AX15" s="31">
        <v>110835.70149374899</v>
      </c>
      <c r="AY15" s="33">
        <v>1394201.3506485042</v>
      </c>
      <c r="AZ15" s="31">
        <v>1972548.90234669</v>
      </c>
      <c r="BA15" s="37">
        <v>10</v>
      </c>
      <c r="BB15" s="35"/>
    </row>
    <row r="16" spans="1:54" s="36" customFormat="1" x14ac:dyDescent="0.2">
      <c r="A16" s="31">
        <v>481740.12771764421</v>
      </c>
      <c r="B16" s="31">
        <v>38351</v>
      </c>
      <c r="C16" s="31">
        <v>2272</v>
      </c>
      <c r="D16" s="31">
        <v>26947.90901800121</v>
      </c>
      <c r="E16" s="31">
        <v>3171.7243030009404</v>
      </c>
      <c r="F16" s="31">
        <v>139344.37763906323</v>
      </c>
      <c r="G16" s="31">
        <v>691827.13867770962</v>
      </c>
      <c r="H16" s="32" t="s">
        <v>19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17939.990436589487</v>
      </c>
      <c r="R16" s="31">
        <v>5692.9638520836388</v>
      </c>
      <c r="S16" s="31">
        <v>11167.416497450715</v>
      </c>
      <c r="T16" s="31">
        <v>8601.4744910489062</v>
      </c>
      <c r="U16" s="31">
        <v>55674.310304145598</v>
      </c>
      <c r="V16" s="31">
        <v>8.6735541363258957</v>
      </c>
      <c r="W16" s="31">
        <v>0</v>
      </c>
      <c r="X16" s="31">
        <v>0</v>
      </c>
      <c r="Y16" s="31">
        <v>0</v>
      </c>
      <c r="Z16" s="31">
        <v>107.27743228785651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3146.6739813180307</v>
      </c>
      <c r="AO16" s="31">
        <v>7951.8021510750377</v>
      </c>
      <c r="AP16" s="31">
        <v>0</v>
      </c>
      <c r="AQ16" s="31">
        <v>5801</v>
      </c>
      <c r="AR16" s="31">
        <v>0</v>
      </c>
      <c r="AS16" s="31">
        <v>116091.58270013559</v>
      </c>
      <c r="AT16" s="31">
        <v>425546.91485407582</v>
      </c>
      <c r="AU16" s="31">
        <v>0</v>
      </c>
      <c r="AV16" s="31">
        <v>0</v>
      </c>
      <c r="AW16" s="31">
        <v>-65682.358876498009</v>
      </c>
      <c r="AX16" s="31">
        <v>215871</v>
      </c>
      <c r="AY16" s="33">
        <v>575735.55597757781</v>
      </c>
      <c r="AZ16" s="31">
        <v>691827.13867771346</v>
      </c>
      <c r="BA16" s="37">
        <v>11</v>
      </c>
      <c r="BB16" s="35"/>
    </row>
    <row r="17" spans="1:54" s="36" customFormat="1" x14ac:dyDescent="0.2">
      <c r="A17" s="31">
        <v>896031.34731671202</v>
      </c>
      <c r="B17" s="31">
        <v>98265.563204899983</v>
      </c>
      <c r="C17" s="31">
        <v>6105.0929999999998</v>
      </c>
      <c r="D17" s="31">
        <v>24116.344980179394</v>
      </c>
      <c r="E17" s="31">
        <v>7465.3968127864318</v>
      </c>
      <c r="F17" s="31">
        <v>174668.38759918182</v>
      </c>
      <c r="G17" s="31">
        <v>1206652.1329137597</v>
      </c>
      <c r="H17" s="32" t="s">
        <v>20</v>
      </c>
      <c r="I17" s="31">
        <v>0</v>
      </c>
      <c r="J17" s="31">
        <v>0</v>
      </c>
      <c r="K17" s="31">
        <v>0</v>
      </c>
      <c r="L17" s="31">
        <v>172714.71966169678</v>
      </c>
      <c r="M17" s="31">
        <v>751.5649455828185</v>
      </c>
      <c r="N17" s="31">
        <v>0</v>
      </c>
      <c r="O17" s="31">
        <v>0</v>
      </c>
      <c r="P17" s="31">
        <v>4744.4406286692893</v>
      </c>
      <c r="Q17" s="31">
        <v>5706.3553537267408</v>
      </c>
      <c r="R17" s="31">
        <v>6193.0431173167999</v>
      </c>
      <c r="S17" s="31">
        <v>4987.1399517787495</v>
      </c>
      <c r="T17" s="31">
        <v>72374.761434446686</v>
      </c>
      <c r="U17" s="31">
        <v>37007.177331019571</v>
      </c>
      <c r="V17" s="31">
        <v>0</v>
      </c>
      <c r="W17" s="31">
        <v>0</v>
      </c>
      <c r="X17" s="31">
        <v>0</v>
      </c>
      <c r="Y17" s="31">
        <v>0</v>
      </c>
      <c r="Z17" s="31">
        <v>6937.8813100189564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6795.8904670231786</v>
      </c>
      <c r="AO17" s="31">
        <v>18569.944838518997</v>
      </c>
      <c r="AP17" s="31">
        <v>0</v>
      </c>
      <c r="AQ17" s="31">
        <v>8650</v>
      </c>
      <c r="AR17" s="31">
        <v>0</v>
      </c>
      <c r="AS17" s="31">
        <v>345432.91903979855</v>
      </c>
      <c r="AT17" s="31">
        <v>420141.96066352818</v>
      </c>
      <c r="AU17" s="31">
        <v>0</v>
      </c>
      <c r="AV17" s="31">
        <v>0</v>
      </c>
      <c r="AW17" s="31">
        <v>-1508.1236156697705</v>
      </c>
      <c r="AX17" s="31">
        <v>442585.37682610273</v>
      </c>
      <c r="AY17" s="33">
        <v>861219.21387396113</v>
      </c>
      <c r="AZ17" s="31">
        <v>1206652.1329137597</v>
      </c>
      <c r="BA17" s="37">
        <v>12</v>
      </c>
      <c r="BB17" s="35"/>
    </row>
    <row r="18" spans="1:54" s="36" customFormat="1" x14ac:dyDescent="0.2">
      <c r="A18" s="31">
        <v>1119369.5574065847</v>
      </c>
      <c r="B18" s="31">
        <v>36984.461677031242</v>
      </c>
      <c r="C18" s="31">
        <v>2649.2159999999999</v>
      </c>
      <c r="D18" s="31">
        <v>38065.000032311407</v>
      </c>
      <c r="E18" s="31">
        <v>133939.00026030728</v>
      </c>
      <c r="F18" s="31">
        <v>175192.67635894762</v>
      </c>
      <c r="G18" s="31">
        <v>1506199.9117351822</v>
      </c>
      <c r="H18" s="32" t="s">
        <v>21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54769.775444707098</v>
      </c>
      <c r="V18" s="31">
        <v>8.7275960320232464</v>
      </c>
      <c r="W18" s="31">
        <v>581.86307256691839</v>
      </c>
      <c r="X18" s="31">
        <v>0</v>
      </c>
      <c r="Y18" s="31">
        <v>0</v>
      </c>
      <c r="Z18" s="31">
        <v>486.82439666708962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3145</v>
      </c>
      <c r="AL18" s="31">
        <v>0</v>
      </c>
      <c r="AM18" s="31">
        <v>0</v>
      </c>
      <c r="AN18" s="31">
        <v>100675.25907104791</v>
      </c>
      <c r="AO18" s="31">
        <v>621518.48525666248</v>
      </c>
      <c r="AP18" s="31">
        <v>0</v>
      </c>
      <c r="AQ18" s="31">
        <v>5292</v>
      </c>
      <c r="AR18" s="31">
        <v>0</v>
      </c>
      <c r="AS18" s="31">
        <v>786477.93483768357</v>
      </c>
      <c r="AT18" s="31">
        <v>702818.3016040558</v>
      </c>
      <c r="AU18" s="31">
        <v>0</v>
      </c>
      <c r="AV18" s="31">
        <v>0</v>
      </c>
      <c r="AW18" s="31">
        <v>-12664.871627866311</v>
      </c>
      <c r="AX18" s="31">
        <v>29568.647883815931</v>
      </c>
      <c r="AY18" s="33">
        <v>719722.07786000543</v>
      </c>
      <c r="AZ18" s="31">
        <v>1506200.012697689</v>
      </c>
      <c r="BA18" s="37">
        <v>13</v>
      </c>
      <c r="BB18" s="35"/>
    </row>
    <row r="19" spans="1:54" s="36" customFormat="1" x14ac:dyDescent="0.2">
      <c r="A19" s="31">
        <v>79440</v>
      </c>
      <c r="B19" s="31">
        <v>15990</v>
      </c>
      <c r="C19" s="31">
        <v>1520</v>
      </c>
      <c r="D19" s="31">
        <v>8506</v>
      </c>
      <c r="E19" s="31">
        <v>29298</v>
      </c>
      <c r="F19" s="31">
        <v>22028</v>
      </c>
      <c r="G19" s="31">
        <v>156782</v>
      </c>
      <c r="H19" s="32" t="s">
        <v>22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5378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0</v>
      </c>
      <c r="AS19" s="31">
        <v>5378</v>
      </c>
      <c r="AT19" s="31">
        <v>143160</v>
      </c>
      <c r="AU19" s="31">
        <v>0</v>
      </c>
      <c r="AV19" s="31">
        <v>0</v>
      </c>
      <c r="AW19" s="31">
        <v>0</v>
      </c>
      <c r="AX19" s="31">
        <v>8244</v>
      </c>
      <c r="AY19" s="33">
        <v>151404</v>
      </c>
      <c r="AZ19" s="31">
        <v>156782</v>
      </c>
      <c r="BA19" s="37">
        <v>14</v>
      </c>
      <c r="BB19" s="35"/>
    </row>
    <row r="20" spans="1:54" s="36" customFormat="1" x14ac:dyDescent="0.2">
      <c r="A20" s="31">
        <v>1177325</v>
      </c>
      <c r="B20" s="31">
        <v>931553</v>
      </c>
      <c r="C20" s="31">
        <v>20530</v>
      </c>
      <c r="D20" s="31">
        <v>75351</v>
      </c>
      <c r="E20" s="31">
        <v>16051</v>
      </c>
      <c r="F20" s="31">
        <v>352478</v>
      </c>
      <c r="G20" s="31">
        <v>2573288</v>
      </c>
      <c r="H20" s="32" t="s">
        <v>23</v>
      </c>
      <c r="I20" s="31">
        <v>0</v>
      </c>
      <c r="J20" s="31">
        <v>0</v>
      </c>
      <c r="K20" s="31">
        <v>0</v>
      </c>
      <c r="L20" s="31">
        <v>0</v>
      </c>
      <c r="M20" s="31">
        <v>767.38143290916571</v>
      </c>
      <c r="N20" s="31">
        <v>11576.959680430577</v>
      </c>
      <c r="O20" s="31">
        <v>9308.8660965800718</v>
      </c>
      <c r="P20" s="31">
        <v>1300.5807304077334</v>
      </c>
      <c r="Q20" s="31">
        <v>371.73110659126229</v>
      </c>
      <c r="R20" s="31">
        <v>39017.932738667172</v>
      </c>
      <c r="S20" s="31">
        <v>15636.415060875926</v>
      </c>
      <c r="T20" s="31">
        <v>9028.7384950021242</v>
      </c>
      <c r="U20" s="31">
        <v>6046.9561458050684</v>
      </c>
      <c r="V20" s="31">
        <v>279.53416536271203</v>
      </c>
      <c r="W20" s="31">
        <v>554611.0553547343</v>
      </c>
      <c r="X20" s="31">
        <v>7350.2961990486101</v>
      </c>
      <c r="Y20" s="31">
        <v>10860.685941643025</v>
      </c>
      <c r="Z20" s="31">
        <v>8512.9736044531528</v>
      </c>
      <c r="AA20" s="31">
        <v>412.05522548714811</v>
      </c>
      <c r="AB20" s="31">
        <v>1370.2371357330662</v>
      </c>
      <c r="AC20" s="31">
        <v>155.13984177431925</v>
      </c>
      <c r="AD20" s="31">
        <v>2951.6491978653289</v>
      </c>
      <c r="AE20" s="31">
        <v>4960.866225228554</v>
      </c>
      <c r="AF20" s="31">
        <v>3043.9010888017883</v>
      </c>
      <c r="AG20" s="31">
        <v>4190.1473744491832</v>
      </c>
      <c r="AH20" s="31">
        <v>23595.070941083879</v>
      </c>
      <c r="AI20" s="31">
        <v>21607.324657011064</v>
      </c>
      <c r="AJ20" s="31">
        <v>3060.2675111566009</v>
      </c>
      <c r="AK20" s="31">
        <v>5098</v>
      </c>
      <c r="AL20" s="31">
        <v>5224.0532414065819</v>
      </c>
      <c r="AM20" s="31">
        <v>0</v>
      </c>
      <c r="AN20" s="31">
        <v>39290.797336978692</v>
      </c>
      <c r="AO20" s="31">
        <v>8401.3834705130084</v>
      </c>
      <c r="AP20" s="31">
        <v>0</v>
      </c>
      <c r="AQ20" s="31">
        <v>94126</v>
      </c>
      <c r="AR20" s="31">
        <v>0</v>
      </c>
      <c r="AS20" s="31">
        <v>892157</v>
      </c>
      <c r="AT20" s="31">
        <v>1436272</v>
      </c>
      <c r="AU20" s="31">
        <v>0</v>
      </c>
      <c r="AV20" s="31">
        <v>0</v>
      </c>
      <c r="AW20" s="31">
        <v>0</v>
      </c>
      <c r="AX20" s="31">
        <v>244859</v>
      </c>
      <c r="AY20" s="33">
        <v>1681131</v>
      </c>
      <c r="AZ20" s="31">
        <v>2573288</v>
      </c>
      <c r="BA20" s="37">
        <v>15</v>
      </c>
      <c r="BB20" s="35"/>
    </row>
    <row r="21" spans="1:54" s="36" customFormat="1" x14ac:dyDescent="0.2">
      <c r="A21" s="31">
        <v>867270</v>
      </c>
      <c r="B21" s="31">
        <v>20938</v>
      </c>
      <c r="C21" s="31">
        <v>1212</v>
      </c>
      <c r="D21" s="31">
        <v>27684</v>
      </c>
      <c r="E21" s="31">
        <v>6721</v>
      </c>
      <c r="F21" s="31">
        <v>195945</v>
      </c>
      <c r="G21" s="31">
        <v>1119770</v>
      </c>
      <c r="H21" s="32" t="s">
        <v>24</v>
      </c>
      <c r="I21" s="31">
        <v>3200.890496282836</v>
      </c>
      <c r="J21" s="31">
        <v>0</v>
      </c>
      <c r="K21" s="31">
        <v>0</v>
      </c>
      <c r="L21" s="31">
        <v>184.87475760660715</v>
      </c>
      <c r="M21" s="31">
        <v>359.77573395787761</v>
      </c>
      <c r="N21" s="31">
        <v>0</v>
      </c>
      <c r="O21" s="31">
        <v>25717.169042669979</v>
      </c>
      <c r="P21" s="31">
        <v>0</v>
      </c>
      <c r="Q21" s="31">
        <v>506.99187984472246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272953.67446358397</v>
      </c>
      <c r="Y21" s="31">
        <v>0</v>
      </c>
      <c r="Z21" s="31">
        <v>0</v>
      </c>
      <c r="AA21" s="31">
        <v>0</v>
      </c>
      <c r="AB21" s="31">
        <v>138.70288957787866</v>
      </c>
      <c r="AC21" s="31">
        <v>88.048979003082039</v>
      </c>
      <c r="AD21" s="31">
        <v>3839.256238244252</v>
      </c>
      <c r="AE21" s="31">
        <v>167.89648994390237</v>
      </c>
      <c r="AF21" s="31">
        <v>4425.821435561993</v>
      </c>
      <c r="AG21" s="31">
        <v>78195.316972347428</v>
      </c>
      <c r="AH21" s="31">
        <v>0</v>
      </c>
      <c r="AI21" s="31">
        <v>5232.738561135141</v>
      </c>
      <c r="AJ21" s="31">
        <v>231.84206024036018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11702</v>
      </c>
      <c r="AR21" s="31">
        <v>0</v>
      </c>
      <c r="AS21" s="31">
        <v>406945</v>
      </c>
      <c r="AT21" s="31">
        <v>367965</v>
      </c>
      <c r="AU21" s="31">
        <v>0</v>
      </c>
      <c r="AV21" s="31">
        <v>27368</v>
      </c>
      <c r="AW21" s="31">
        <v>-95806</v>
      </c>
      <c r="AX21" s="31">
        <v>413298</v>
      </c>
      <c r="AY21" s="33">
        <v>712825</v>
      </c>
      <c r="AZ21" s="31">
        <v>1119770</v>
      </c>
      <c r="BA21" s="37">
        <v>16</v>
      </c>
      <c r="BB21" s="35"/>
    </row>
    <row r="22" spans="1:54" s="36" customFormat="1" x14ac:dyDescent="0.2">
      <c r="A22" s="31">
        <v>424965</v>
      </c>
      <c r="B22" s="31">
        <v>235694</v>
      </c>
      <c r="C22" s="31">
        <v>10487</v>
      </c>
      <c r="D22" s="31">
        <v>21726</v>
      </c>
      <c r="E22" s="31">
        <v>8558</v>
      </c>
      <c r="F22" s="31">
        <v>147717</v>
      </c>
      <c r="G22" s="31">
        <v>849147</v>
      </c>
      <c r="H22" s="32" t="s">
        <v>25</v>
      </c>
      <c r="I22" s="31">
        <v>121.99494832349899</v>
      </c>
      <c r="J22" s="31">
        <v>550.83123711901692</v>
      </c>
      <c r="K22" s="31">
        <v>0</v>
      </c>
      <c r="L22" s="31">
        <v>138.04382602545653</v>
      </c>
      <c r="M22" s="31">
        <v>0</v>
      </c>
      <c r="N22" s="31">
        <v>723.17847784540118</v>
      </c>
      <c r="O22" s="31">
        <v>18565.111314810609</v>
      </c>
      <c r="P22" s="31">
        <v>4502.9583728944635</v>
      </c>
      <c r="Q22" s="31">
        <v>4294.1744679299527</v>
      </c>
      <c r="R22" s="31">
        <v>24274.927013817465</v>
      </c>
      <c r="S22" s="31">
        <v>1280.5066983375837</v>
      </c>
      <c r="T22" s="31">
        <v>12172.604727350319</v>
      </c>
      <c r="U22" s="31">
        <v>7426.9533712868515</v>
      </c>
      <c r="V22" s="31">
        <v>4623.0165242805469</v>
      </c>
      <c r="W22" s="31">
        <v>4728.8564925518658</v>
      </c>
      <c r="X22" s="31">
        <v>7216.4138555212312</v>
      </c>
      <c r="Y22" s="31">
        <v>143514.22422295649</v>
      </c>
      <c r="Z22" s="31">
        <v>20960.646995304498</v>
      </c>
      <c r="AA22" s="31">
        <v>896.24631502708019</v>
      </c>
      <c r="AB22" s="31">
        <v>14444.060607130488</v>
      </c>
      <c r="AC22" s="31">
        <v>0</v>
      </c>
      <c r="AD22" s="31">
        <v>3374.5585818243339</v>
      </c>
      <c r="AE22" s="31">
        <v>1818.1268300181653</v>
      </c>
      <c r="AF22" s="31">
        <v>8032.6963713958248</v>
      </c>
      <c r="AG22" s="31">
        <v>3771.8844226655697</v>
      </c>
      <c r="AH22" s="31">
        <v>39011.669412741932</v>
      </c>
      <c r="AI22" s="31">
        <v>16753.335573038021</v>
      </c>
      <c r="AJ22" s="31">
        <v>4751.4470572077698</v>
      </c>
      <c r="AK22" s="31">
        <v>51928</v>
      </c>
      <c r="AL22" s="31">
        <v>71417.71251468749</v>
      </c>
      <c r="AM22" s="31">
        <v>0</v>
      </c>
      <c r="AN22" s="31">
        <v>58292.542073061384</v>
      </c>
      <c r="AO22" s="31">
        <v>15321.277694846691</v>
      </c>
      <c r="AP22" s="31">
        <v>0</v>
      </c>
      <c r="AQ22" s="31">
        <v>40602</v>
      </c>
      <c r="AR22" s="31">
        <v>0</v>
      </c>
      <c r="AS22" s="31">
        <v>585510</v>
      </c>
      <c r="AT22" s="31">
        <v>251905</v>
      </c>
      <c r="AU22" s="31">
        <v>0</v>
      </c>
      <c r="AV22" s="31">
        <v>0</v>
      </c>
      <c r="AW22" s="31">
        <v>1101</v>
      </c>
      <c r="AX22" s="31">
        <v>10631</v>
      </c>
      <c r="AY22" s="33">
        <v>263637</v>
      </c>
      <c r="AZ22" s="31">
        <v>849147</v>
      </c>
      <c r="BA22" s="37">
        <v>17</v>
      </c>
      <c r="BB22" s="35"/>
    </row>
    <row r="23" spans="1:54" s="36" customFormat="1" x14ac:dyDescent="0.2">
      <c r="A23" s="31">
        <v>503881</v>
      </c>
      <c r="B23" s="31">
        <v>1059785</v>
      </c>
      <c r="C23" s="31">
        <v>65958</v>
      </c>
      <c r="D23" s="31">
        <v>55434</v>
      </c>
      <c r="E23" s="31">
        <v>37320</v>
      </c>
      <c r="F23" s="31">
        <v>227447.80237460395</v>
      </c>
      <c r="G23" s="31">
        <v>1949825.8023746039</v>
      </c>
      <c r="H23" s="32" t="s">
        <v>26</v>
      </c>
      <c r="I23" s="31">
        <v>67779.709912197373</v>
      </c>
      <c r="J23" s="31">
        <v>67197.332990037728</v>
      </c>
      <c r="K23" s="31">
        <v>14267.987849828589</v>
      </c>
      <c r="L23" s="31">
        <v>54090.263096116825</v>
      </c>
      <c r="M23" s="31">
        <v>8456.3288958775411</v>
      </c>
      <c r="N23" s="31">
        <v>943.34093997600644</v>
      </c>
      <c r="O23" s="31">
        <v>109400.50268824861</v>
      </c>
      <c r="P23" s="31">
        <v>4039.7082796727855</v>
      </c>
      <c r="Q23" s="31">
        <v>7240.0664472337003</v>
      </c>
      <c r="R23" s="31">
        <v>15673.671997846854</v>
      </c>
      <c r="S23" s="31">
        <v>11652.654014791489</v>
      </c>
      <c r="T23" s="31">
        <v>49511.306207019508</v>
      </c>
      <c r="U23" s="31">
        <v>50956.754471591164</v>
      </c>
      <c r="V23" s="31">
        <v>2485.1450855861362</v>
      </c>
      <c r="W23" s="31">
        <v>61647.734279378303</v>
      </c>
      <c r="X23" s="31">
        <v>23514.771711882884</v>
      </c>
      <c r="Y23" s="31">
        <v>38151.513210391175</v>
      </c>
      <c r="Z23" s="31">
        <v>155732.85823424879</v>
      </c>
      <c r="AA23" s="31">
        <v>1017.5948216114174</v>
      </c>
      <c r="AB23" s="31">
        <v>29527.240630993325</v>
      </c>
      <c r="AC23" s="31">
        <v>1629.3436442704888</v>
      </c>
      <c r="AD23" s="31">
        <v>24967.697729889154</v>
      </c>
      <c r="AE23" s="31">
        <v>3074.8019518528886</v>
      </c>
      <c r="AF23" s="31">
        <v>17209.982717872215</v>
      </c>
      <c r="AG23" s="31">
        <v>75243.21700864895</v>
      </c>
      <c r="AH23" s="31">
        <v>18981.505210225172</v>
      </c>
      <c r="AI23" s="31">
        <v>164536.8881063328</v>
      </c>
      <c r="AJ23" s="31">
        <v>1821.9934504155099</v>
      </c>
      <c r="AK23" s="31">
        <v>879</v>
      </c>
      <c r="AL23" s="31">
        <v>14978.082667493798</v>
      </c>
      <c r="AM23" s="31">
        <v>0</v>
      </c>
      <c r="AN23" s="31">
        <v>65987.283812748312</v>
      </c>
      <c r="AO23" s="31">
        <v>8479.8203597560987</v>
      </c>
      <c r="AP23" s="31">
        <v>0</v>
      </c>
      <c r="AQ23" s="31">
        <v>44876</v>
      </c>
      <c r="AR23" s="31">
        <v>0</v>
      </c>
      <c r="AS23" s="31">
        <v>1215952.1024240355</v>
      </c>
      <c r="AT23" s="31">
        <v>685641.69995056849</v>
      </c>
      <c r="AU23" s="31">
        <v>0</v>
      </c>
      <c r="AV23" s="31">
        <v>0</v>
      </c>
      <c r="AW23" s="31">
        <v>21407</v>
      </c>
      <c r="AX23" s="31">
        <v>26825</v>
      </c>
      <c r="AY23" s="33">
        <v>733873.69995056849</v>
      </c>
      <c r="AZ23" s="31">
        <v>1949825.8023746042</v>
      </c>
      <c r="BA23" s="37">
        <v>18</v>
      </c>
      <c r="BB23" s="35"/>
    </row>
    <row r="24" spans="1:54" s="36" customFormat="1" x14ac:dyDescent="0.2">
      <c r="A24" s="31">
        <v>1736081.465689</v>
      </c>
      <c r="B24" s="31">
        <v>292824</v>
      </c>
      <c r="C24" s="31">
        <v>5809</v>
      </c>
      <c r="D24" s="31">
        <v>319258.97039999999</v>
      </c>
      <c r="E24" s="31">
        <v>84506.136399999988</v>
      </c>
      <c r="F24" s="31">
        <v>261031.56020000001</v>
      </c>
      <c r="G24" s="31">
        <v>2699511.1326890001</v>
      </c>
      <c r="H24" s="32" t="s">
        <v>27</v>
      </c>
      <c r="I24" s="31">
        <v>5787.1851261378652</v>
      </c>
      <c r="J24" s="31">
        <v>5059.9285774798591</v>
      </c>
      <c r="K24" s="31">
        <v>0</v>
      </c>
      <c r="L24" s="31">
        <v>2526.7043765085805</v>
      </c>
      <c r="M24" s="31">
        <v>22073.556867263796</v>
      </c>
      <c r="N24" s="31">
        <v>177921.58007420765</v>
      </c>
      <c r="O24" s="31">
        <v>35234.377895190461</v>
      </c>
      <c r="P24" s="31">
        <v>20211.812085688038</v>
      </c>
      <c r="Q24" s="31">
        <v>20735.392861628479</v>
      </c>
      <c r="R24" s="31">
        <v>28323.699864043738</v>
      </c>
      <c r="S24" s="31">
        <v>5028.1690896322598</v>
      </c>
      <c r="T24" s="31">
        <v>5715.1564745438318</v>
      </c>
      <c r="U24" s="31">
        <v>19742.112260739159</v>
      </c>
      <c r="V24" s="31">
        <v>392.198960759888</v>
      </c>
      <c r="W24" s="31">
        <v>16770.14774101978</v>
      </c>
      <c r="X24" s="31">
        <v>4873.1092139798047</v>
      </c>
      <c r="Y24" s="31">
        <v>4247.09301047399</v>
      </c>
      <c r="Z24" s="31">
        <v>7894.3261290422897</v>
      </c>
      <c r="AA24" s="31">
        <v>23353.54013822327</v>
      </c>
      <c r="AB24" s="31">
        <v>34666.780454236548</v>
      </c>
      <c r="AC24" s="31">
        <v>42417.821475174896</v>
      </c>
      <c r="AD24" s="31">
        <v>4976.8815664735084</v>
      </c>
      <c r="AE24" s="31">
        <v>2832.0633737148737</v>
      </c>
      <c r="AF24" s="31">
        <v>67087.602181063528</v>
      </c>
      <c r="AG24" s="31">
        <v>13413.866009265908</v>
      </c>
      <c r="AH24" s="31">
        <v>55899.336607063567</v>
      </c>
      <c r="AI24" s="31">
        <v>1123917.863716956</v>
      </c>
      <c r="AJ24" s="31">
        <v>3708.155964975585</v>
      </c>
      <c r="AK24" s="31">
        <v>15413</v>
      </c>
      <c r="AL24" s="31">
        <v>22727.444151117728</v>
      </c>
      <c r="AM24" s="31">
        <v>0</v>
      </c>
      <c r="AN24" s="31">
        <v>45678.940679556552</v>
      </c>
      <c r="AO24" s="31">
        <v>8427.6973270293274</v>
      </c>
      <c r="AP24" s="31">
        <v>0</v>
      </c>
      <c r="AQ24" s="31">
        <v>75606</v>
      </c>
      <c r="AR24" s="31">
        <v>0</v>
      </c>
      <c r="AS24" s="31">
        <v>1922663.5442531907</v>
      </c>
      <c r="AT24" s="31">
        <v>718579.99512792006</v>
      </c>
      <c r="AU24" s="31">
        <v>0</v>
      </c>
      <c r="AV24" s="31">
        <v>0</v>
      </c>
      <c r="AW24" s="31">
        <v>0</v>
      </c>
      <c r="AX24" s="31">
        <v>58267.593307889998</v>
      </c>
      <c r="AY24" s="33">
        <v>776847.58843581006</v>
      </c>
      <c r="AZ24" s="31">
        <v>2699511.132689001</v>
      </c>
      <c r="BA24" s="37">
        <v>19</v>
      </c>
      <c r="BB24" s="35"/>
    </row>
    <row r="25" spans="1:54" s="36" customFormat="1" x14ac:dyDescent="0.2">
      <c r="A25" s="31">
        <v>644605</v>
      </c>
      <c r="B25" s="31">
        <v>101322</v>
      </c>
      <c r="C25" s="31">
        <v>8150</v>
      </c>
      <c r="D25" s="31">
        <v>5436.3241799748575</v>
      </c>
      <c r="E25" s="31">
        <v>20093.473207279392</v>
      </c>
      <c r="F25" s="31">
        <v>96262.012863664728</v>
      </c>
      <c r="G25" s="31">
        <v>875868.81025091896</v>
      </c>
      <c r="H25" s="32" t="s">
        <v>28</v>
      </c>
      <c r="I25" s="31">
        <v>0</v>
      </c>
      <c r="J25" s="31">
        <v>0</v>
      </c>
      <c r="K25" s="31">
        <v>0</v>
      </c>
      <c r="L25" s="31">
        <v>1376.3359244358701</v>
      </c>
      <c r="M25" s="31">
        <v>0</v>
      </c>
      <c r="N25" s="31">
        <v>0</v>
      </c>
      <c r="O25" s="31">
        <v>2539.4467732282251</v>
      </c>
      <c r="P25" s="31">
        <v>0</v>
      </c>
      <c r="Q25" s="31">
        <v>2052.2549783951545</v>
      </c>
      <c r="R25" s="31">
        <v>0</v>
      </c>
      <c r="S25" s="31">
        <v>3404.761228343044</v>
      </c>
      <c r="T25" s="31">
        <v>3118.5132159905838</v>
      </c>
      <c r="U25" s="31">
        <v>86892.519542682625</v>
      </c>
      <c r="V25" s="31">
        <v>0</v>
      </c>
      <c r="W25" s="31">
        <v>397.71242102100302</v>
      </c>
      <c r="X25" s="31">
        <v>1664.6678256358434</v>
      </c>
      <c r="Y25" s="31">
        <v>0</v>
      </c>
      <c r="Z25" s="31">
        <v>9161.4210032548235</v>
      </c>
      <c r="AA25" s="31">
        <v>0</v>
      </c>
      <c r="AB25" s="31">
        <v>32195.808559634545</v>
      </c>
      <c r="AC25" s="31">
        <v>0</v>
      </c>
      <c r="AD25" s="31">
        <v>5616.8649864900553</v>
      </c>
      <c r="AE25" s="31">
        <v>1959.8658063736464</v>
      </c>
      <c r="AF25" s="31">
        <v>15944.753615684371</v>
      </c>
      <c r="AG25" s="31">
        <v>580067.99640741211</v>
      </c>
      <c r="AH25" s="31">
        <v>0</v>
      </c>
      <c r="AI25" s="31">
        <v>11738.70109967305</v>
      </c>
      <c r="AJ25" s="31">
        <v>229.1188470293288</v>
      </c>
      <c r="AK25" s="31">
        <v>3851</v>
      </c>
      <c r="AL25" s="31">
        <v>0</v>
      </c>
      <c r="AM25" s="31">
        <v>0</v>
      </c>
      <c r="AN25" s="31">
        <v>1320.1100289619305</v>
      </c>
      <c r="AO25" s="31">
        <v>0</v>
      </c>
      <c r="AP25" s="31">
        <v>0</v>
      </c>
      <c r="AQ25" s="31">
        <v>24829</v>
      </c>
      <c r="AR25" s="31">
        <v>0</v>
      </c>
      <c r="AS25" s="31">
        <v>788360.8522642462</v>
      </c>
      <c r="AT25" s="31">
        <v>66735.957986672627</v>
      </c>
      <c r="AU25" s="31">
        <v>0</v>
      </c>
      <c r="AV25" s="31">
        <v>0</v>
      </c>
      <c r="AW25" s="31">
        <v>-1</v>
      </c>
      <c r="AX25" s="31">
        <v>20773</v>
      </c>
      <c r="AY25" s="33">
        <v>87507.957986672627</v>
      </c>
      <c r="AZ25" s="31">
        <v>875868.81025091885</v>
      </c>
      <c r="BA25" s="37">
        <v>20</v>
      </c>
      <c r="BB25" s="35"/>
    </row>
    <row r="26" spans="1:54" s="36" customFormat="1" x14ac:dyDescent="0.2">
      <c r="A26" s="31">
        <v>669641.89008064871</v>
      </c>
      <c r="B26" s="31">
        <v>331261</v>
      </c>
      <c r="C26" s="31">
        <v>23539</v>
      </c>
      <c r="D26" s="31">
        <v>2372.7681234457118</v>
      </c>
      <c r="E26" s="31">
        <v>1224.7872648701159</v>
      </c>
      <c r="F26" s="31">
        <v>48231.979474949658</v>
      </c>
      <c r="G26" s="31">
        <v>1076271.4249439142</v>
      </c>
      <c r="H26" s="32" t="s">
        <v>29</v>
      </c>
      <c r="I26" s="31">
        <v>0</v>
      </c>
      <c r="J26" s="31">
        <v>0</v>
      </c>
      <c r="K26" s="31">
        <v>0</v>
      </c>
      <c r="L26" s="31">
        <v>0</v>
      </c>
      <c r="M26" s="31">
        <v>102.262653611701</v>
      </c>
      <c r="N26" s="31">
        <v>35444.62739889705</v>
      </c>
      <c r="O26" s="31">
        <v>15294.961464451691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3010.9128100827952</v>
      </c>
      <c r="V26" s="31">
        <v>0</v>
      </c>
      <c r="W26" s="31">
        <v>0</v>
      </c>
      <c r="X26" s="31">
        <v>5965.7820151233709</v>
      </c>
      <c r="Y26" s="31">
        <v>0</v>
      </c>
      <c r="Z26" s="31">
        <v>14123.223352345105</v>
      </c>
      <c r="AA26" s="31">
        <v>1359.092547080588</v>
      </c>
      <c r="AB26" s="31">
        <v>229.39738225709158</v>
      </c>
      <c r="AC26" s="31">
        <v>80.043301114907095</v>
      </c>
      <c r="AD26" s="31">
        <v>82197.759134728345</v>
      </c>
      <c r="AE26" s="31">
        <v>133775.00052135723</v>
      </c>
      <c r="AF26" s="31">
        <v>0</v>
      </c>
      <c r="AG26" s="31">
        <v>178147.20538487862</v>
      </c>
      <c r="AH26" s="31">
        <v>0</v>
      </c>
      <c r="AI26" s="31">
        <v>0</v>
      </c>
      <c r="AJ26" s="31">
        <v>0</v>
      </c>
      <c r="AK26" s="31">
        <v>0</v>
      </c>
      <c r="AL26" s="31">
        <v>4436.172679876986</v>
      </c>
      <c r="AM26" s="31">
        <v>0</v>
      </c>
      <c r="AN26" s="31">
        <v>0</v>
      </c>
      <c r="AO26" s="31">
        <v>0</v>
      </c>
      <c r="AP26" s="31">
        <v>0</v>
      </c>
      <c r="AQ26" s="31">
        <v>9158</v>
      </c>
      <c r="AR26" s="31">
        <v>0</v>
      </c>
      <c r="AS26" s="31">
        <v>483324.4406458055</v>
      </c>
      <c r="AT26" s="31">
        <v>0</v>
      </c>
      <c r="AU26" s="31">
        <v>0</v>
      </c>
      <c r="AV26" s="31">
        <v>0</v>
      </c>
      <c r="AW26" s="31">
        <v>26350.984298108728</v>
      </c>
      <c r="AX26" s="31">
        <v>566596</v>
      </c>
      <c r="AY26" s="33">
        <v>592946.98429810873</v>
      </c>
      <c r="AZ26" s="31">
        <v>1076271.4249439142</v>
      </c>
      <c r="BA26" s="37">
        <v>21</v>
      </c>
      <c r="BB26" s="35"/>
    </row>
    <row r="27" spans="1:54" s="36" customFormat="1" x14ac:dyDescent="0.2">
      <c r="A27" s="31">
        <v>320295.64676993998</v>
      </c>
      <c r="B27" s="31">
        <v>2639028</v>
      </c>
      <c r="C27" s="31">
        <v>182208.71400000001</v>
      </c>
      <c r="D27" s="31">
        <v>246707.54903007048</v>
      </c>
      <c r="E27" s="31">
        <v>46567.804278353273</v>
      </c>
      <c r="F27" s="31">
        <v>360252.63907289936</v>
      </c>
      <c r="G27" s="31">
        <v>3795060.3531512632</v>
      </c>
      <c r="H27" s="32" t="s">
        <v>30</v>
      </c>
      <c r="I27" s="31">
        <v>5294.414350445727</v>
      </c>
      <c r="J27" s="31">
        <v>7439.6729254373658</v>
      </c>
      <c r="K27" s="31">
        <v>3527.6282459920021</v>
      </c>
      <c r="L27" s="31">
        <v>3103.6894833743117</v>
      </c>
      <c r="M27" s="31">
        <v>11893.321403014428</v>
      </c>
      <c r="N27" s="31">
        <v>20173.734955739601</v>
      </c>
      <c r="O27" s="31">
        <v>93801.528158838468</v>
      </c>
      <c r="P27" s="31">
        <v>5232.6611019084266</v>
      </c>
      <c r="Q27" s="31">
        <v>14512.31699734173</v>
      </c>
      <c r="R27" s="31">
        <v>11429.318163101749</v>
      </c>
      <c r="S27" s="31">
        <v>15328.214939726762</v>
      </c>
      <c r="T27" s="31">
        <v>25241.865532917382</v>
      </c>
      <c r="U27" s="31">
        <v>13830.07973514325</v>
      </c>
      <c r="V27" s="31">
        <v>0</v>
      </c>
      <c r="W27" s="31">
        <v>7248.2691238972457</v>
      </c>
      <c r="X27" s="31">
        <v>5988.2597425507483</v>
      </c>
      <c r="Y27" s="31">
        <v>6972.1887156388248</v>
      </c>
      <c r="Z27" s="31">
        <v>10639.517099323846</v>
      </c>
      <c r="AA27" s="31">
        <v>15397.057037590572</v>
      </c>
      <c r="AB27" s="31">
        <v>7823.7856995733509</v>
      </c>
      <c r="AC27" s="31">
        <v>24524.802721673714</v>
      </c>
      <c r="AD27" s="31">
        <v>49281.398705000283</v>
      </c>
      <c r="AE27" s="31">
        <v>1755.8505230323842</v>
      </c>
      <c r="AF27" s="31">
        <v>37902.97201107326</v>
      </c>
      <c r="AG27" s="31">
        <v>58987.580939058833</v>
      </c>
      <c r="AH27" s="31">
        <v>45860.030151893807</v>
      </c>
      <c r="AI27" s="31">
        <v>302715.12134600745</v>
      </c>
      <c r="AJ27" s="31">
        <v>6180.8826679130871</v>
      </c>
      <c r="AK27" s="31">
        <v>15403</v>
      </c>
      <c r="AL27" s="31">
        <v>3315.8045327996015</v>
      </c>
      <c r="AM27" s="31">
        <v>0</v>
      </c>
      <c r="AN27" s="31">
        <v>20711.003577438805</v>
      </c>
      <c r="AO27" s="31">
        <v>5265.465209012913</v>
      </c>
      <c r="AP27" s="31">
        <v>0</v>
      </c>
      <c r="AQ27" s="31">
        <v>113203</v>
      </c>
      <c r="AR27" s="31">
        <v>0</v>
      </c>
      <c r="AS27" s="31">
        <v>969984.4357964599</v>
      </c>
      <c r="AT27" s="31">
        <v>1054685.3971603001</v>
      </c>
      <c r="AU27" s="31">
        <v>0</v>
      </c>
      <c r="AV27" s="31">
        <v>1649707.1383342994</v>
      </c>
      <c r="AW27" s="31">
        <v>-51950.127656956203</v>
      </c>
      <c r="AX27" s="31">
        <v>172633.50949999993</v>
      </c>
      <c r="AY27" s="33">
        <v>2825075.917337643</v>
      </c>
      <c r="AZ27" s="31">
        <v>3795060.3531341031</v>
      </c>
      <c r="BA27" s="37">
        <v>22</v>
      </c>
      <c r="BB27" s="35"/>
    </row>
    <row r="28" spans="1:54" s="36" customFormat="1" x14ac:dyDescent="0.2">
      <c r="A28" s="31">
        <v>460647.05017222767</v>
      </c>
      <c r="B28" s="31">
        <v>232518</v>
      </c>
      <c r="C28" s="31">
        <v>14881</v>
      </c>
      <c r="D28" s="31">
        <v>22251.43750849364</v>
      </c>
      <c r="E28" s="31">
        <v>3102.8792082280606</v>
      </c>
      <c r="F28" s="31">
        <v>85515.997199553269</v>
      </c>
      <c r="G28" s="31">
        <v>818916.3640885026</v>
      </c>
      <c r="H28" s="32" t="s">
        <v>31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928.44700319430819</v>
      </c>
      <c r="P28" s="31">
        <v>0</v>
      </c>
      <c r="Q28" s="31">
        <v>0</v>
      </c>
      <c r="R28" s="31">
        <v>0</v>
      </c>
      <c r="S28" s="31">
        <v>179.67746449415503</v>
      </c>
      <c r="T28" s="31">
        <v>0</v>
      </c>
      <c r="U28" s="31">
        <v>1105.2683833296292</v>
      </c>
      <c r="V28" s="31">
        <v>0</v>
      </c>
      <c r="W28" s="31">
        <v>4468.9839103858476</v>
      </c>
      <c r="X28" s="31">
        <v>0</v>
      </c>
      <c r="Y28" s="31">
        <v>0</v>
      </c>
      <c r="Z28" s="31">
        <v>583.49873940105783</v>
      </c>
      <c r="AA28" s="31">
        <v>1333.5286199210407</v>
      </c>
      <c r="AB28" s="31">
        <v>0</v>
      </c>
      <c r="AC28" s="31">
        <v>3465.987476875729</v>
      </c>
      <c r="AD28" s="31">
        <v>0</v>
      </c>
      <c r="AE28" s="31">
        <v>3051.5745840615064</v>
      </c>
      <c r="AF28" s="31">
        <v>0</v>
      </c>
      <c r="AG28" s="31">
        <v>0</v>
      </c>
      <c r="AH28" s="31">
        <v>7767.4268960433355</v>
      </c>
      <c r="AI28" s="31">
        <v>497.23274497798866</v>
      </c>
      <c r="AJ28" s="31">
        <v>5999.6296192744076</v>
      </c>
      <c r="AK28" s="31">
        <v>17516</v>
      </c>
      <c r="AL28" s="31">
        <v>0</v>
      </c>
      <c r="AM28" s="31">
        <v>0</v>
      </c>
      <c r="AN28" s="31">
        <v>28715.238339914486</v>
      </c>
      <c r="AO28" s="31">
        <v>0</v>
      </c>
      <c r="AP28" s="31">
        <v>0</v>
      </c>
      <c r="AQ28" s="31">
        <v>10685</v>
      </c>
      <c r="AR28" s="31">
        <v>0</v>
      </c>
      <c r="AS28" s="31">
        <v>86297.493781873491</v>
      </c>
      <c r="AT28" s="31">
        <v>194595.25230157407</v>
      </c>
      <c r="AU28" s="31">
        <v>0</v>
      </c>
      <c r="AV28" s="31">
        <v>111349.49159806065</v>
      </c>
      <c r="AW28" s="31">
        <v>-9291.8594212811913</v>
      </c>
      <c r="AX28" s="31">
        <v>435965.98583371018</v>
      </c>
      <c r="AY28" s="33">
        <v>732618.87031206372</v>
      </c>
      <c r="AZ28" s="31">
        <v>818916.36409393721</v>
      </c>
      <c r="BA28" s="37">
        <v>23</v>
      </c>
      <c r="BB28" s="35"/>
    </row>
    <row r="29" spans="1:54" s="36" customFormat="1" x14ac:dyDescent="0.2">
      <c r="A29" s="31">
        <v>1261234</v>
      </c>
      <c r="B29" s="31">
        <v>2299</v>
      </c>
      <c r="C29" s="31">
        <v>0</v>
      </c>
      <c r="D29" s="31">
        <v>49045</v>
      </c>
      <c r="E29" s="31">
        <v>30340</v>
      </c>
      <c r="F29" s="31">
        <v>0</v>
      </c>
      <c r="G29" s="31">
        <v>1342918</v>
      </c>
      <c r="H29" s="32" t="s">
        <v>32</v>
      </c>
      <c r="I29" s="31">
        <v>0</v>
      </c>
      <c r="J29" s="31">
        <v>372.00806397547132</v>
      </c>
      <c r="K29" s="31">
        <v>0</v>
      </c>
      <c r="L29" s="31">
        <v>81.565699489208797</v>
      </c>
      <c r="M29" s="31">
        <v>0</v>
      </c>
      <c r="N29" s="31">
        <v>27992.840842555404</v>
      </c>
      <c r="O29" s="31">
        <v>53345.183905108897</v>
      </c>
      <c r="P29" s="31">
        <v>11469.413043725941</v>
      </c>
      <c r="Q29" s="31">
        <v>5717.0863238461689</v>
      </c>
      <c r="R29" s="31">
        <v>13670.10958701233</v>
      </c>
      <c r="S29" s="31">
        <v>13009.164422870512</v>
      </c>
      <c r="T29" s="31">
        <v>18496.763689141528</v>
      </c>
      <c r="U29" s="31">
        <v>19530.602058354394</v>
      </c>
      <c r="V29" s="31">
        <v>397.7180982258173</v>
      </c>
      <c r="W29" s="31">
        <v>20930.692864955392</v>
      </c>
      <c r="X29" s="31">
        <v>4221.4959484622059</v>
      </c>
      <c r="Y29" s="31">
        <v>6205.1536726335326</v>
      </c>
      <c r="Z29" s="31">
        <v>9969.7687789522752</v>
      </c>
      <c r="AA29" s="31">
        <v>40245.09270136401</v>
      </c>
      <c r="AB29" s="31">
        <v>28681.861172534707</v>
      </c>
      <c r="AC29" s="31">
        <v>27354.605543834776</v>
      </c>
      <c r="AD29" s="31">
        <v>5931.7933903059275</v>
      </c>
      <c r="AE29" s="31">
        <v>1153.2133853277039</v>
      </c>
      <c r="AF29" s="31">
        <v>8317.0782875953428</v>
      </c>
      <c r="AG29" s="31">
        <v>5005.8061674267929</v>
      </c>
      <c r="AH29" s="31">
        <v>48574.792548783145</v>
      </c>
      <c r="AI29" s="31">
        <v>5158.9944015557139</v>
      </c>
      <c r="AJ29" s="31">
        <v>7013.8288708296459</v>
      </c>
      <c r="AK29" s="31">
        <v>22217</v>
      </c>
      <c r="AL29" s="31">
        <v>43668.069332358886</v>
      </c>
      <c r="AM29" s="31">
        <v>0</v>
      </c>
      <c r="AN29" s="31">
        <v>40482.875288071024</v>
      </c>
      <c r="AO29" s="31">
        <v>64993.421910703211</v>
      </c>
      <c r="AP29" s="31">
        <v>0</v>
      </c>
      <c r="AQ29" s="31">
        <v>49658</v>
      </c>
      <c r="AR29" s="31">
        <v>0</v>
      </c>
      <c r="AS29" s="31">
        <v>603866</v>
      </c>
      <c r="AT29" s="31">
        <v>737747</v>
      </c>
      <c r="AU29" s="31">
        <v>0</v>
      </c>
      <c r="AV29" s="31">
        <v>0</v>
      </c>
      <c r="AW29" s="31">
        <v>0</v>
      </c>
      <c r="AX29" s="31">
        <v>1305</v>
      </c>
      <c r="AY29" s="33">
        <v>739052</v>
      </c>
      <c r="AZ29" s="31">
        <v>1342918</v>
      </c>
      <c r="BA29" s="37">
        <v>24</v>
      </c>
      <c r="BB29" s="35"/>
    </row>
    <row r="30" spans="1:54" s="36" customFormat="1" x14ac:dyDescent="0.2">
      <c r="A30" s="31">
        <v>2156186</v>
      </c>
      <c r="B30" s="31">
        <v>0</v>
      </c>
      <c r="C30" s="31">
        <v>0</v>
      </c>
      <c r="D30" s="31">
        <v>156335</v>
      </c>
      <c r="E30" s="31">
        <v>26140</v>
      </c>
      <c r="F30" s="31">
        <v>0</v>
      </c>
      <c r="G30" s="31">
        <v>2338661</v>
      </c>
      <c r="H30" s="32" t="s">
        <v>33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402.51855523020998</v>
      </c>
      <c r="O30" s="31">
        <v>425.02180839050317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1641.5210367043305</v>
      </c>
      <c r="AA30" s="31">
        <v>1121.6168914277926</v>
      </c>
      <c r="AB30" s="31">
        <v>657.42840991473327</v>
      </c>
      <c r="AC30" s="31">
        <v>391.51037546458736</v>
      </c>
      <c r="AD30" s="31">
        <v>0</v>
      </c>
      <c r="AE30" s="31">
        <v>0</v>
      </c>
      <c r="AF30" s="31">
        <v>7921.1290550465792</v>
      </c>
      <c r="AG30" s="31">
        <v>0</v>
      </c>
      <c r="AH30" s="31">
        <v>774.77354047152528</v>
      </c>
      <c r="AI30" s="31">
        <v>3524.182367905822</v>
      </c>
      <c r="AJ30" s="31">
        <v>0</v>
      </c>
      <c r="AK30" s="31">
        <v>3313</v>
      </c>
      <c r="AL30" s="31">
        <v>3109.2307349850566</v>
      </c>
      <c r="AM30" s="31">
        <v>83772</v>
      </c>
      <c r="AN30" s="31">
        <v>2750.8119732526197</v>
      </c>
      <c r="AO30" s="31">
        <v>6811.255251206233</v>
      </c>
      <c r="AP30" s="31">
        <v>0</v>
      </c>
      <c r="AQ30" s="31">
        <v>1424</v>
      </c>
      <c r="AR30" s="31">
        <v>0</v>
      </c>
      <c r="AS30" s="31">
        <v>118040</v>
      </c>
      <c r="AT30" s="31">
        <v>0</v>
      </c>
      <c r="AU30" s="31">
        <v>0</v>
      </c>
      <c r="AV30" s="31">
        <v>2220621</v>
      </c>
      <c r="AW30" s="31">
        <v>0</v>
      </c>
      <c r="AX30" s="31">
        <v>0</v>
      </c>
      <c r="AY30" s="33">
        <v>2220621</v>
      </c>
      <c r="AZ30" s="31">
        <v>2338661</v>
      </c>
      <c r="BA30" s="37">
        <v>25</v>
      </c>
      <c r="BB30" s="35"/>
    </row>
    <row r="31" spans="1:54" s="36" customFormat="1" x14ac:dyDescent="0.2">
      <c r="A31" s="31">
        <v>4074031.8687726385</v>
      </c>
      <c r="B31" s="31">
        <v>0</v>
      </c>
      <c r="C31" s="31">
        <v>0</v>
      </c>
      <c r="D31" s="31">
        <v>0</v>
      </c>
      <c r="E31" s="31">
        <v>0</v>
      </c>
      <c r="F31" s="31">
        <v>-4074031.8687726385</v>
      </c>
      <c r="G31" s="31">
        <v>0</v>
      </c>
      <c r="H31" s="32" t="s">
        <v>34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3">
        <v>0</v>
      </c>
      <c r="AZ31" s="31">
        <v>0</v>
      </c>
      <c r="BA31" s="37">
        <v>26</v>
      </c>
      <c r="BB31" s="35"/>
    </row>
    <row r="32" spans="1:54" s="36" customFormat="1" x14ac:dyDescent="0.2">
      <c r="A32" s="31">
        <v>4621196</v>
      </c>
      <c r="B32" s="31">
        <v>273332</v>
      </c>
      <c r="C32" s="31">
        <v>0</v>
      </c>
      <c r="D32" s="31">
        <v>58690</v>
      </c>
      <c r="E32" s="31">
        <v>21793</v>
      </c>
      <c r="F32" s="31">
        <v>0</v>
      </c>
      <c r="G32" s="31">
        <v>4975011</v>
      </c>
      <c r="H32" s="32" t="s">
        <v>35</v>
      </c>
      <c r="I32" s="31">
        <v>55879.849339118708</v>
      </c>
      <c r="J32" s="31">
        <v>125130.23045204369</v>
      </c>
      <c r="K32" s="31">
        <v>1122.7619199004121</v>
      </c>
      <c r="L32" s="31">
        <v>4339.7119835810936</v>
      </c>
      <c r="M32" s="31">
        <v>7233.8655031798735</v>
      </c>
      <c r="N32" s="31">
        <v>172697.11031497928</v>
      </c>
      <c r="O32" s="31">
        <v>59424.947900020437</v>
      </c>
      <c r="P32" s="31">
        <v>85504.631587466996</v>
      </c>
      <c r="Q32" s="31">
        <v>20748.616904607483</v>
      </c>
      <c r="R32" s="31">
        <v>57220.184001717054</v>
      </c>
      <c r="S32" s="31">
        <v>27626.122105337083</v>
      </c>
      <c r="T32" s="31">
        <v>50485.47850133531</v>
      </c>
      <c r="U32" s="31">
        <v>42331.025025050571</v>
      </c>
      <c r="V32" s="31">
        <v>604.64776300688902</v>
      </c>
      <c r="W32" s="31">
        <v>20658.629273860355</v>
      </c>
      <c r="X32" s="31">
        <v>15121.251904414468</v>
      </c>
      <c r="Y32" s="31">
        <v>11328.671034655905</v>
      </c>
      <c r="Z32" s="31">
        <v>12033.908330163453</v>
      </c>
      <c r="AA32" s="31">
        <v>12340.233694098253</v>
      </c>
      <c r="AB32" s="31">
        <v>14217.85188512825</v>
      </c>
      <c r="AC32" s="31">
        <v>19620.483981986214</v>
      </c>
      <c r="AD32" s="31">
        <v>42638.641932967294</v>
      </c>
      <c r="AE32" s="31">
        <v>1135.4222352329664</v>
      </c>
      <c r="AF32" s="31">
        <v>29297.506070212297</v>
      </c>
      <c r="AG32" s="31">
        <v>37535.235686301698</v>
      </c>
      <c r="AH32" s="31">
        <v>1026520.4222139932</v>
      </c>
      <c r="AI32" s="31">
        <v>69693.476519447751</v>
      </c>
      <c r="AJ32" s="31">
        <v>3346.7436200137927</v>
      </c>
      <c r="AK32" s="31">
        <v>13804</v>
      </c>
      <c r="AL32" s="31">
        <v>13696.251630536159</v>
      </c>
      <c r="AM32" s="31">
        <v>0</v>
      </c>
      <c r="AN32" s="31">
        <v>48946.546584225376</v>
      </c>
      <c r="AO32" s="31">
        <v>42132.540101417675</v>
      </c>
      <c r="AP32" s="31">
        <v>0</v>
      </c>
      <c r="AQ32" s="31">
        <v>57494</v>
      </c>
      <c r="AR32" s="31">
        <v>0</v>
      </c>
      <c r="AS32" s="31">
        <v>2201911</v>
      </c>
      <c r="AT32" s="31">
        <v>2411417</v>
      </c>
      <c r="AU32" s="31">
        <v>0</v>
      </c>
      <c r="AV32" s="31">
        <v>0</v>
      </c>
      <c r="AW32" s="31">
        <v>0</v>
      </c>
      <c r="AX32" s="31">
        <v>361683</v>
      </c>
      <c r="AY32" s="33">
        <v>2773100</v>
      </c>
      <c r="AZ32" s="31">
        <v>4975011</v>
      </c>
      <c r="BA32" s="37">
        <v>27</v>
      </c>
      <c r="BB32" s="35"/>
    </row>
    <row r="33" spans="1:54" s="36" customFormat="1" x14ac:dyDescent="0.2">
      <c r="A33" s="31">
        <v>777818</v>
      </c>
      <c r="B33" s="31">
        <v>178964</v>
      </c>
      <c r="C33" s="31">
        <v>0</v>
      </c>
      <c r="D33" s="31">
        <v>17871</v>
      </c>
      <c r="E33" s="31">
        <v>18616</v>
      </c>
      <c r="F33" s="31">
        <v>0</v>
      </c>
      <c r="G33" s="31">
        <v>993269</v>
      </c>
      <c r="H33" s="32" t="s">
        <v>36</v>
      </c>
      <c r="I33" s="31">
        <v>0</v>
      </c>
      <c r="J33" s="31">
        <v>0</v>
      </c>
      <c r="K33" s="31">
        <v>0</v>
      </c>
      <c r="L33" s="31">
        <v>1490.187998911158</v>
      </c>
      <c r="M33" s="31">
        <v>0</v>
      </c>
      <c r="N33" s="31">
        <v>1496.057909961806</v>
      </c>
      <c r="O33" s="31">
        <v>12098.021134806551</v>
      </c>
      <c r="P33" s="31">
        <v>3522.2704491168997</v>
      </c>
      <c r="Q33" s="31">
        <v>646.69783896885428</v>
      </c>
      <c r="R33" s="31">
        <v>7698.8959623580731</v>
      </c>
      <c r="S33" s="31">
        <v>2067.8216498952625</v>
      </c>
      <c r="T33" s="31">
        <v>8396.7460926900221</v>
      </c>
      <c r="U33" s="31">
        <v>10128.026035750096</v>
      </c>
      <c r="V33" s="31">
        <v>230.06241809068462</v>
      </c>
      <c r="W33" s="31">
        <v>4565.0374015266416</v>
      </c>
      <c r="X33" s="31">
        <v>1732.0288346189166</v>
      </c>
      <c r="Y33" s="31">
        <v>5238.0596458124519</v>
      </c>
      <c r="Z33" s="31">
        <v>3885.6076871290111</v>
      </c>
      <c r="AA33" s="31">
        <v>1124.454681829646</v>
      </c>
      <c r="AB33" s="31">
        <v>3025.1250328190758</v>
      </c>
      <c r="AC33" s="31">
        <v>275.70011874435573</v>
      </c>
      <c r="AD33" s="31">
        <v>3132.7679446667435</v>
      </c>
      <c r="AE33" s="31">
        <v>1448.6235252400329</v>
      </c>
      <c r="AF33" s="31">
        <v>4757.2171561580135</v>
      </c>
      <c r="AG33" s="31">
        <v>5655.0688037621767</v>
      </c>
      <c r="AH33" s="31">
        <v>87320.562664919635</v>
      </c>
      <c r="AI33" s="31">
        <v>29822.263409151696</v>
      </c>
      <c r="AJ33" s="31">
        <v>45838.439482413298</v>
      </c>
      <c r="AK33" s="31">
        <v>42010</v>
      </c>
      <c r="AL33" s="31">
        <v>73343.588194893731</v>
      </c>
      <c r="AM33" s="31">
        <v>0</v>
      </c>
      <c r="AN33" s="31">
        <v>78714.400972292191</v>
      </c>
      <c r="AO33" s="31">
        <v>33968.266953472965</v>
      </c>
      <c r="AP33" s="31">
        <v>0</v>
      </c>
      <c r="AQ33" s="31">
        <v>29102</v>
      </c>
      <c r="AR33" s="31">
        <v>0</v>
      </c>
      <c r="AS33" s="31">
        <v>502734</v>
      </c>
      <c r="AT33" s="31">
        <v>274338</v>
      </c>
      <c r="AU33" s="31">
        <v>0</v>
      </c>
      <c r="AV33" s="31">
        <v>0</v>
      </c>
      <c r="AW33" s="31">
        <v>0</v>
      </c>
      <c r="AX33" s="31">
        <v>216197</v>
      </c>
      <c r="AY33" s="33">
        <v>490535</v>
      </c>
      <c r="AZ33" s="31">
        <v>993269</v>
      </c>
      <c r="BA33" s="37">
        <v>28</v>
      </c>
      <c r="BB33" s="35"/>
    </row>
    <row r="34" spans="1:54" s="36" customFormat="1" x14ac:dyDescent="0.2">
      <c r="A34" s="31">
        <v>1269530</v>
      </c>
      <c r="B34" s="31">
        <v>82979</v>
      </c>
      <c r="C34" s="31">
        <v>0</v>
      </c>
      <c r="D34" s="31">
        <v>4218</v>
      </c>
      <c r="E34" s="31">
        <v>45261</v>
      </c>
      <c r="F34" s="31">
        <v>0</v>
      </c>
      <c r="G34" s="31">
        <v>1401988</v>
      </c>
      <c r="H34" s="32" t="s">
        <v>37</v>
      </c>
      <c r="I34" s="31">
        <v>5606.3586448178294</v>
      </c>
      <c r="J34" s="31">
        <v>23041.168154301831</v>
      </c>
      <c r="K34" s="31">
        <v>0</v>
      </c>
      <c r="L34" s="31">
        <v>4111.7163562721835</v>
      </c>
      <c r="M34" s="31">
        <v>2110.0968589375057</v>
      </c>
      <c r="N34" s="31">
        <v>3883.0052804824791</v>
      </c>
      <c r="O34" s="31">
        <v>1204.7603555288556</v>
      </c>
      <c r="P34" s="31">
        <v>2385.7482307942728</v>
      </c>
      <c r="Q34" s="31">
        <v>6410.9563478266045</v>
      </c>
      <c r="R34" s="31">
        <v>13348.116728033141</v>
      </c>
      <c r="S34" s="31">
        <v>6562.9898952831727</v>
      </c>
      <c r="T34" s="31">
        <v>1853.022471043646</v>
      </c>
      <c r="U34" s="31">
        <v>17438.408625842549</v>
      </c>
      <c r="V34" s="31">
        <v>955.44045676184453</v>
      </c>
      <c r="W34" s="31">
        <v>13660.190162972887</v>
      </c>
      <c r="X34" s="31">
        <v>2023.1901404219582</v>
      </c>
      <c r="Y34" s="31">
        <v>2332.6438997286468</v>
      </c>
      <c r="Z34" s="31">
        <v>6758.0133602195574</v>
      </c>
      <c r="AA34" s="31">
        <v>5232.8522245344402</v>
      </c>
      <c r="AB34" s="31">
        <v>4608.6306635970841</v>
      </c>
      <c r="AC34" s="31">
        <v>19245.569152652028</v>
      </c>
      <c r="AD34" s="31">
        <v>1798.7043474485013</v>
      </c>
      <c r="AE34" s="31">
        <v>1641.2953880656064</v>
      </c>
      <c r="AF34" s="31">
        <v>10338.90228826812</v>
      </c>
      <c r="AG34" s="31">
        <v>19368.563004006035</v>
      </c>
      <c r="AH34" s="31">
        <v>54470.002951030685</v>
      </c>
      <c r="AI34" s="31">
        <v>24150.997762526302</v>
      </c>
      <c r="AJ34" s="31">
        <v>531.79897643230254</v>
      </c>
      <c r="AK34" s="31">
        <v>91875</v>
      </c>
      <c r="AL34" s="31">
        <v>27217.610896093411</v>
      </c>
      <c r="AM34" s="31">
        <v>0</v>
      </c>
      <c r="AN34" s="31">
        <v>20715.696174037301</v>
      </c>
      <c r="AO34" s="31">
        <v>10257.550202039203</v>
      </c>
      <c r="AP34" s="31">
        <v>0</v>
      </c>
      <c r="AQ34" s="31">
        <v>43248</v>
      </c>
      <c r="AR34" s="31">
        <v>726634</v>
      </c>
      <c r="AS34" s="31">
        <v>1175021</v>
      </c>
      <c r="AT34" s="31">
        <v>217871</v>
      </c>
      <c r="AU34" s="31">
        <v>0</v>
      </c>
      <c r="AV34" s="31">
        <v>0</v>
      </c>
      <c r="AW34" s="31">
        <v>0</v>
      </c>
      <c r="AX34" s="31">
        <v>9096</v>
      </c>
      <c r="AY34" s="33">
        <v>226967</v>
      </c>
      <c r="AZ34" s="31">
        <v>1401988</v>
      </c>
      <c r="BA34" s="37">
        <v>29</v>
      </c>
      <c r="BB34" s="35"/>
    </row>
    <row r="35" spans="1:54" s="36" customFormat="1" x14ac:dyDescent="0.2">
      <c r="A35" s="31">
        <v>1129861</v>
      </c>
      <c r="B35" s="31">
        <v>97612</v>
      </c>
      <c r="C35" s="31">
        <v>0</v>
      </c>
      <c r="D35" s="31">
        <v>36417</v>
      </c>
      <c r="E35" s="31">
        <v>24485</v>
      </c>
      <c r="F35" s="31">
        <v>0</v>
      </c>
      <c r="G35" s="31">
        <v>1288375</v>
      </c>
      <c r="H35" s="32" t="s">
        <v>38</v>
      </c>
      <c r="I35" s="31">
        <v>2865.3703054366515</v>
      </c>
      <c r="J35" s="31">
        <v>84230.590333410626</v>
      </c>
      <c r="K35" s="31">
        <v>0</v>
      </c>
      <c r="L35" s="31">
        <v>0</v>
      </c>
      <c r="M35" s="31">
        <v>3500.6474108027101</v>
      </c>
      <c r="N35" s="31">
        <v>60519.846804203371</v>
      </c>
      <c r="O35" s="31">
        <v>19798.515212959912</v>
      </c>
      <c r="P35" s="31">
        <v>708.57507304270666</v>
      </c>
      <c r="Q35" s="31">
        <v>2067.6108291777787</v>
      </c>
      <c r="R35" s="31">
        <v>2327.5490285828755</v>
      </c>
      <c r="S35" s="31">
        <v>2423.6987053644443</v>
      </c>
      <c r="T35" s="31">
        <v>7591.1071001230102</v>
      </c>
      <c r="U35" s="31">
        <v>74221.659407058542</v>
      </c>
      <c r="V35" s="31">
        <v>2026.3501470666192</v>
      </c>
      <c r="W35" s="31">
        <v>9359.8389072031387</v>
      </c>
      <c r="X35" s="31">
        <v>0</v>
      </c>
      <c r="Y35" s="31">
        <v>4522.8711643557517</v>
      </c>
      <c r="Z35" s="31">
        <v>144.59578805666513</v>
      </c>
      <c r="AA35" s="31">
        <v>14276.481358084722</v>
      </c>
      <c r="AB35" s="31">
        <v>6359.8362326406559</v>
      </c>
      <c r="AC35" s="31">
        <v>2101.0255822400836</v>
      </c>
      <c r="AD35" s="31">
        <v>1945.5628133774546</v>
      </c>
      <c r="AE35" s="31">
        <v>1445.8285040468154</v>
      </c>
      <c r="AF35" s="31">
        <v>24409.598219462616</v>
      </c>
      <c r="AG35" s="31">
        <v>39053.124051620631</v>
      </c>
      <c r="AH35" s="31">
        <v>164426.33119781152</v>
      </c>
      <c r="AI35" s="31">
        <v>29170.156429740578</v>
      </c>
      <c r="AJ35" s="31">
        <v>187143.39086117427</v>
      </c>
      <c r="AK35" s="31">
        <v>108027</v>
      </c>
      <c r="AL35" s="31">
        <v>85486.666579411263</v>
      </c>
      <c r="AM35" s="31">
        <v>19665.616587124245</v>
      </c>
      <c r="AN35" s="31">
        <v>57676.046004649121</v>
      </c>
      <c r="AO35" s="31">
        <v>5692.5093617713101</v>
      </c>
      <c r="AP35" s="31">
        <v>0</v>
      </c>
      <c r="AQ35" s="31">
        <v>156809</v>
      </c>
      <c r="AR35" s="31">
        <v>0</v>
      </c>
      <c r="AS35" s="31">
        <v>1179997</v>
      </c>
      <c r="AT35" s="31">
        <v>103118</v>
      </c>
      <c r="AU35" s="31">
        <v>0</v>
      </c>
      <c r="AV35" s="31">
        <v>0</v>
      </c>
      <c r="AW35" s="31">
        <v>0</v>
      </c>
      <c r="AX35" s="31">
        <v>5260</v>
      </c>
      <c r="AY35" s="33">
        <v>108378</v>
      </c>
      <c r="AZ35" s="31">
        <v>1288375</v>
      </c>
      <c r="BA35" s="37">
        <v>30</v>
      </c>
      <c r="BB35" s="35"/>
    </row>
    <row r="36" spans="1:54" s="36" customFormat="1" x14ac:dyDescent="0.2">
      <c r="A36" s="31">
        <v>1430712</v>
      </c>
      <c r="B36" s="31">
        <v>0</v>
      </c>
      <c r="C36" s="31">
        <v>0</v>
      </c>
      <c r="D36" s="31">
        <v>6858</v>
      </c>
      <c r="E36" s="31">
        <v>3918</v>
      </c>
      <c r="F36" s="31">
        <v>0</v>
      </c>
      <c r="G36" s="31">
        <v>1441488</v>
      </c>
      <c r="H36" s="32" t="s">
        <v>39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1441488</v>
      </c>
      <c r="AU36" s="31">
        <v>0</v>
      </c>
      <c r="AV36" s="31">
        <v>0</v>
      </c>
      <c r="AW36" s="31">
        <v>0</v>
      </c>
      <c r="AX36" s="31">
        <v>0</v>
      </c>
      <c r="AY36" s="33">
        <v>1441488</v>
      </c>
      <c r="AZ36" s="31">
        <v>1441488</v>
      </c>
      <c r="BA36" s="37">
        <v>31</v>
      </c>
      <c r="BB36" s="35"/>
    </row>
    <row r="37" spans="1:54" s="36" customFormat="1" x14ac:dyDescent="0.2">
      <c r="A37" s="31">
        <v>1813435</v>
      </c>
      <c r="B37" s="31">
        <v>97437</v>
      </c>
      <c r="C37" s="31">
        <v>0</v>
      </c>
      <c r="D37" s="31">
        <v>103781</v>
      </c>
      <c r="E37" s="31">
        <v>19414</v>
      </c>
      <c r="F37" s="31">
        <v>0</v>
      </c>
      <c r="G37" s="31">
        <v>2034067</v>
      </c>
      <c r="H37" s="32" t="s">
        <v>40</v>
      </c>
      <c r="I37" s="31">
        <v>0</v>
      </c>
      <c r="J37" s="31">
        <v>0</v>
      </c>
      <c r="K37" s="31">
        <v>0</v>
      </c>
      <c r="L37" s="31">
        <v>9825.5437849626651</v>
      </c>
      <c r="M37" s="31">
        <v>0</v>
      </c>
      <c r="N37" s="31">
        <v>4148.3553575558853</v>
      </c>
      <c r="O37" s="31">
        <v>1115.200619013533</v>
      </c>
      <c r="P37" s="31">
        <v>283.19911961693867</v>
      </c>
      <c r="Q37" s="31">
        <v>2846.2918860587647</v>
      </c>
      <c r="R37" s="31">
        <v>4076.6355092905314</v>
      </c>
      <c r="S37" s="31">
        <v>1155.6027321329282</v>
      </c>
      <c r="T37" s="31">
        <v>3711.0546857232575</v>
      </c>
      <c r="U37" s="31">
        <v>20899.28284826014</v>
      </c>
      <c r="V37" s="31">
        <v>209.6651308049137</v>
      </c>
      <c r="W37" s="31">
        <v>980.06513179620015</v>
      </c>
      <c r="X37" s="31">
        <v>7829.482534783011</v>
      </c>
      <c r="Y37" s="31">
        <v>1287.2560520913876</v>
      </c>
      <c r="Z37" s="31">
        <v>10443.083112614659</v>
      </c>
      <c r="AA37" s="31">
        <v>4552.550112776572</v>
      </c>
      <c r="AB37" s="31">
        <v>7056.0206782677951</v>
      </c>
      <c r="AC37" s="31">
        <v>0</v>
      </c>
      <c r="AD37" s="31">
        <v>5348.8508848940719</v>
      </c>
      <c r="AE37" s="31">
        <v>769.99447190010255</v>
      </c>
      <c r="AF37" s="31">
        <v>6247.1151666299093</v>
      </c>
      <c r="AG37" s="31">
        <v>4016.8804231611616</v>
      </c>
      <c r="AH37" s="31">
        <v>6076.2044411461711</v>
      </c>
      <c r="AI37" s="31">
        <v>240267.71668388267</v>
      </c>
      <c r="AJ37" s="31">
        <v>2775.8966502210687</v>
      </c>
      <c r="AK37" s="31">
        <v>39216</v>
      </c>
      <c r="AL37" s="31">
        <v>22734.941942410533</v>
      </c>
      <c r="AM37" s="31">
        <v>0</v>
      </c>
      <c r="AN37" s="31">
        <v>63258.616090268115</v>
      </c>
      <c r="AO37" s="31">
        <v>17661.49394973704</v>
      </c>
      <c r="AP37" s="31">
        <v>0</v>
      </c>
      <c r="AQ37" s="31">
        <v>27881</v>
      </c>
      <c r="AR37" s="31">
        <v>0</v>
      </c>
      <c r="AS37" s="31">
        <v>516674</v>
      </c>
      <c r="AT37" s="31">
        <v>1504389</v>
      </c>
      <c r="AU37" s="31">
        <v>0</v>
      </c>
      <c r="AV37" s="31">
        <v>0</v>
      </c>
      <c r="AW37" s="31">
        <v>0</v>
      </c>
      <c r="AX37" s="31">
        <v>13004</v>
      </c>
      <c r="AY37" s="33">
        <v>1517393</v>
      </c>
      <c r="AZ37" s="31">
        <v>2034067</v>
      </c>
      <c r="BA37" s="37">
        <v>32</v>
      </c>
      <c r="BB37" s="35"/>
    </row>
    <row r="38" spans="1:54" s="36" customFormat="1" x14ac:dyDescent="0.2">
      <c r="A38" s="31">
        <v>2102127</v>
      </c>
      <c r="B38" s="31">
        <v>152264</v>
      </c>
      <c r="C38" s="31">
        <v>0</v>
      </c>
      <c r="D38" s="31">
        <v>99287</v>
      </c>
      <c r="E38" s="31">
        <v>15012</v>
      </c>
      <c r="F38" s="31">
        <v>0</v>
      </c>
      <c r="G38" s="31">
        <v>2368690</v>
      </c>
      <c r="H38" s="32" t="s">
        <v>41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5995.396492285593</v>
      </c>
      <c r="O38" s="31">
        <v>3878.0281102013168</v>
      </c>
      <c r="P38" s="31">
        <v>5534.1979880527206</v>
      </c>
      <c r="Q38" s="31">
        <v>1185.252690317923</v>
      </c>
      <c r="R38" s="31">
        <v>4275.4815855020215</v>
      </c>
      <c r="S38" s="31">
        <v>1503.569694702968</v>
      </c>
      <c r="T38" s="31">
        <v>1209.7264699756222</v>
      </c>
      <c r="U38" s="31">
        <v>10811.147702580805</v>
      </c>
      <c r="V38" s="31">
        <v>251.43406057315772</v>
      </c>
      <c r="W38" s="31">
        <v>5902.267312521145</v>
      </c>
      <c r="X38" s="31">
        <v>0</v>
      </c>
      <c r="Y38" s="31">
        <v>988.09552230986242</v>
      </c>
      <c r="Z38" s="31">
        <v>0</v>
      </c>
      <c r="AA38" s="31">
        <v>2986.4008371748646</v>
      </c>
      <c r="AB38" s="31">
        <v>589.87038337797389</v>
      </c>
      <c r="AC38" s="31">
        <v>0</v>
      </c>
      <c r="AD38" s="31">
        <v>1666.6990985556895</v>
      </c>
      <c r="AE38" s="31">
        <v>2099.0941674918563</v>
      </c>
      <c r="AF38" s="31">
        <v>0</v>
      </c>
      <c r="AG38" s="31">
        <v>4169.2390767890047</v>
      </c>
      <c r="AH38" s="31">
        <v>36804.874770648705</v>
      </c>
      <c r="AI38" s="31">
        <v>18332.673117158643</v>
      </c>
      <c r="AJ38" s="31">
        <v>33037.17186479074</v>
      </c>
      <c r="AK38" s="31">
        <v>19566</v>
      </c>
      <c r="AL38" s="31">
        <v>4999.9816111148339</v>
      </c>
      <c r="AM38" s="31">
        <v>0</v>
      </c>
      <c r="AN38" s="31">
        <v>199.3974438745613</v>
      </c>
      <c r="AO38" s="31">
        <v>0</v>
      </c>
      <c r="AP38" s="31">
        <v>0</v>
      </c>
      <c r="AQ38" s="31">
        <v>64921</v>
      </c>
      <c r="AR38" s="31">
        <v>0</v>
      </c>
      <c r="AS38" s="31">
        <v>230907</v>
      </c>
      <c r="AT38" s="31">
        <v>1970766</v>
      </c>
      <c r="AU38" s="31">
        <v>0</v>
      </c>
      <c r="AV38" s="31">
        <v>0</v>
      </c>
      <c r="AW38" s="31">
        <v>0</v>
      </c>
      <c r="AX38" s="31">
        <v>167017</v>
      </c>
      <c r="AY38" s="33">
        <v>2137783</v>
      </c>
      <c r="AZ38" s="31">
        <v>2368690</v>
      </c>
      <c r="BA38" s="37">
        <v>33</v>
      </c>
      <c r="BB38" s="35"/>
    </row>
    <row r="39" spans="1:54" s="36" customFormat="1" x14ac:dyDescent="0.2">
      <c r="A39" s="31">
        <v>160077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160077</v>
      </c>
      <c r="H39" s="32" t="s">
        <v>42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160077</v>
      </c>
      <c r="AU39" s="31">
        <v>0</v>
      </c>
      <c r="AV39" s="31">
        <v>0</v>
      </c>
      <c r="AW39" s="31">
        <v>0</v>
      </c>
      <c r="AX39" s="31">
        <v>0</v>
      </c>
      <c r="AY39" s="33">
        <v>160077</v>
      </c>
      <c r="AZ39" s="31">
        <v>160077</v>
      </c>
      <c r="BA39" s="37">
        <v>34</v>
      </c>
      <c r="BB39" s="35"/>
    </row>
    <row r="40" spans="1:54" s="36" customFormat="1" x14ac:dyDescent="0.2">
      <c r="A40" s="31">
        <v>4087817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4087817</v>
      </c>
      <c r="H40" s="32" t="s">
        <v>43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338144</v>
      </c>
      <c r="AU40" s="31">
        <v>3749673</v>
      </c>
      <c r="AV40" s="31">
        <v>0</v>
      </c>
      <c r="AW40" s="31">
        <v>0</v>
      </c>
      <c r="AX40" s="31">
        <v>0</v>
      </c>
      <c r="AY40" s="33">
        <v>4087817</v>
      </c>
      <c r="AZ40" s="31">
        <v>4087817</v>
      </c>
      <c r="BA40" s="37">
        <v>35</v>
      </c>
      <c r="BB40" s="35"/>
    </row>
    <row r="41" spans="1:54" s="36" customFormat="1" x14ac:dyDescent="0.2">
      <c r="A41" s="31">
        <v>0</v>
      </c>
      <c r="B41" s="31">
        <v>46602</v>
      </c>
      <c r="C41" s="31">
        <v>0</v>
      </c>
      <c r="D41" s="31">
        <v>0</v>
      </c>
      <c r="E41" s="31">
        <v>0</v>
      </c>
      <c r="F41" s="31">
        <v>0</v>
      </c>
      <c r="G41" s="31">
        <v>46602</v>
      </c>
      <c r="H41" s="32" t="s">
        <v>62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48237</v>
      </c>
      <c r="AR41" s="31">
        <v>0</v>
      </c>
      <c r="AS41" s="31">
        <v>48237</v>
      </c>
      <c r="AT41" s="31">
        <v>-74377</v>
      </c>
      <c r="AU41" s="31">
        <v>0</v>
      </c>
      <c r="AV41" s="31">
        <v>0</v>
      </c>
      <c r="AW41" s="31">
        <v>0</v>
      </c>
      <c r="AX41" s="31">
        <v>72742</v>
      </c>
      <c r="AY41" s="33">
        <v>-1635</v>
      </c>
      <c r="AZ41" s="31">
        <v>46602</v>
      </c>
      <c r="BA41" s="37">
        <v>36</v>
      </c>
      <c r="BB41" s="35"/>
    </row>
    <row r="42" spans="1:54" s="36" customFormat="1" x14ac:dyDescent="0.2">
      <c r="A42" s="31">
        <v>46241881.36449071</v>
      </c>
      <c r="B42" s="31">
        <v>7516404.8199043367</v>
      </c>
      <c r="C42" s="31">
        <v>367892.25300000003</v>
      </c>
      <c r="D42" s="31">
        <v>1575429.152785643</v>
      </c>
      <c r="E42" s="31">
        <v>1077337.1805289118</v>
      </c>
      <c r="F42" s="31">
        <v>0</v>
      </c>
      <c r="G42" s="31">
        <v>56778944.770709604</v>
      </c>
      <c r="H42" s="38" t="s">
        <v>63</v>
      </c>
      <c r="I42" s="31">
        <v>444397.59232959663</v>
      </c>
      <c r="J42" s="31">
        <v>377709.31114340853</v>
      </c>
      <c r="K42" s="31">
        <v>18991.461452902578</v>
      </c>
      <c r="L42" s="31">
        <v>544840.40645847167</v>
      </c>
      <c r="M42" s="31">
        <v>69402.41502591288</v>
      </c>
      <c r="N42" s="31">
        <v>563570.14431091794</v>
      </c>
      <c r="O42" s="31">
        <v>485663.69085503352</v>
      </c>
      <c r="P42" s="31">
        <v>1361103.5344996254</v>
      </c>
      <c r="Q42" s="31">
        <v>325439.60109728551</v>
      </c>
      <c r="R42" s="31">
        <v>1351332.5457592108</v>
      </c>
      <c r="S42" s="31">
        <v>356797.48304673861</v>
      </c>
      <c r="T42" s="31">
        <v>660416.97697359219</v>
      </c>
      <c r="U42" s="31">
        <v>598493.10072662588</v>
      </c>
      <c r="V42" s="31">
        <v>35083.911642904844</v>
      </c>
      <c r="W42" s="31">
        <v>777716.96767970396</v>
      </c>
      <c r="X42" s="31">
        <v>599630.81877999438</v>
      </c>
      <c r="Y42" s="31">
        <v>247678.25818139521</v>
      </c>
      <c r="Z42" s="31">
        <v>290577.10217149061</v>
      </c>
      <c r="AA42" s="31">
        <v>749020.35621030559</v>
      </c>
      <c r="AB42" s="31">
        <v>283085.08852545195</v>
      </c>
      <c r="AC42" s="31">
        <v>621262.10116012848</v>
      </c>
      <c r="AD42" s="31">
        <v>239669.08655273094</v>
      </c>
      <c r="AE42" s="31">
        <v>276772.18339377875</v>
      </c>
      <c r="AF42" s="31">
        <v>282168.01042707055</v>
      </c>
      <c r="AG42" s="31">
        <v>1253652.1793917294</v>
      </c>
      <c r="AH42" s="31">
        <v>1616083.0035478561</v>
      </c>
      <c r="AI42" s="31">
        <v>2067119.6664965006</v>
      </c>
      <c r="AJ42" s="31">
        <v>305670.60750408779</v>
      </c>
      <c r="AK42" s="31">
        <v>453261</v>
      </c>
      <c r="AL42" s="31">
        <v>396355.61070918606</v>
      </c>
      <c r="AM42" s="31">
        <v>103437.61658712424</v>
      </c>
      <c r="AN42" s="31">
        <v>819094.61718551675</v>
      </c>
      <c r="AO42" s="31">
        <v>1305720.6560587736</v>
      </c>
      <c r="AP42" s="31">
        <v>0</v>
      </c>
      <c r="AQ42" s="31">
        <v>1018347</v>
      </c>
      <c r="AR42" s="31">
        <v>726634</v>
      </c>
      <c r="AS42" s="31">
        <v>21626198.105885051</v>
      </c>
      <c r="AT42" s="31">
        <v>21444454.304946017</v>
      </c>
      <c r="AU42" s="31">
        <v>3749673</v>
      </c>
      <c r="AV42" s="31">
        <v>4104405.0160485413</v>
      </c>
      <c r="AW42" s="31">
        <v>-132732.44170062683</v>
      </c>
      <c r="AX42" s="31">
        <v>5986946.887836718</v>
      </c>
      <c r="AY42" s="33">
        <v>35152746.767130651</v>
      </c>
      <c r="AZ42" s="31">
        <v>56778944.873015702</v>
      </c>
      <c r="BA42" s="39"/>
      <c r="BB42" s="35"/>
    </row>
    <row r="43" spans="1:54" s="36" customFormat="1" ht="9.9499999999999993" customHeight="1" x14ac:dyDescent="0.2">
      <c r="A43" s="40" t="s">
        <v>64</v>
      </c>
      <c r="B43" s="35"/>
      <c r="C43" s="35"/>
      <c r="D43" s="35"/>
      <c r="E43" s="35"/>
      <c r="F43" s="35"/>
      <c r="G43" s="35"/>
      <c r="H43" s="38" t="s">
        <v>65</v>
      </c>
      <c r="I43" s="31">
        <v>2361050.3433919111</v>
      </c>
      <c r="J43" s="31">
        <v>951053.50171685673</v>
      </c>
      <c r="K43" s="31">
        <v>242086.33556525983</v>
      </c>
      <c r="L43" s="31">
        <v>1754576.9774081968</v>
      </c>
      <c r="M43" s="31">
        <v>359537.2222480661</v>
      </c>
      <c r="N43" s="31">
        <v>817473</v>
      </c>
      <c r="O43" s="31">
        <v>1585337.7217999999</v>
      </c>
      <c r="P43" s="31">
        <v>1906887.0037836286</v>
      </c>
      <c r="Q43" s="31">
        <v>452714.42762379278</v>
      </c>
      <c r="R43" s="31">
        <v>1613121.9751383013</v>
      </c>
      <c r="S43" s="31">
        <v>509023.68610450503</v>
      </c>
      <c r="T43" s="31">
        <v>881385.59827379708</v>
      </c>
      <c r="U43" s="31">
        <v>1106984.2623165804</v>
      </c>
      <c r="V43" s="31">
        <v>79440</v>
      </c>
      <c r="W43" s="31">
        <v>1186597.7723778659</v>
      </c>
      <c r="X43" s="31">
        <v>867243.68618691422</v>
      </c>
      <c r="Y43" s="31">
        <v>409540.28777483967</v>
      </c>
      <c r="Z43" s="31">
        <v>492727.5833157085</v>
      </c>
      <c r="AA43" s="31">
        <v>1760326.9298493832</v>
      </c>
      <c r="AB43" s="31">
        <v>658590.93359217513</v>
      </c>
      <c r="AC43" s="31">
        <v>668776.68194217735</v>
      </c>
      <c r="AD43" s="31">
        <v>323310.04756073502</v>
      </c>
      <c r="AE43" s="31">
        <v>461040.68045607873</v>
      </c>
      <c r="AF43" s="31">
        <v>1234526.3465233385</v>
      </c>
      <c r="AG43" s="31">
        <v>2119114.0000470877</v>
      </c>
      <c r="AH43" s="31">
        <v>3964110.3838107265</v>
      </c>
      <c r="AI43" s="31">
        <v>4586905.7808330124</v>
      </c>
      <c r="AJ43" s="31">
        <v>777818</v>
      </c>
      <c r="AK43" s="31">
        <v>1291560</v>
      </c>
      <c r="AL43" s="31">
        <v>1073346.6888956309</v>
      </c>
      <c r="AM43" s="31">
        <v>1430712</v>
      </c>
      <c r="AN43" s="31">
        <v>1867705.5058081863</v>
      </c>
      <c r="AO43" s="31">
        <v>2101060.9999910872</v>
      </c>
      <c r="AP43" s="31">
        <v>160077</v>
      </c>
      <c r="AQ43" s="31">
        <v>4186118</v>
      </c>
      <c r="AR43" s="31">
        <v>0</v>
      </c>
      <c r="AS43" s="31">
        <v>46241881.364335842</v>
      </c>
      <c r="BB43" s="35"/>
    </row>
    <row r="44" spans="1:54" s="36" customFormat="1" ht="9.9499999999999993" customHeight="1" x14ac:dyDescent="0.2">
      <c r="A44" s="41"/>
      <c r="B44" s="41"/>
      <c r="C44" s="41"/>
      <c r="D44" s="41"/>
      <c r="E44" s="41"/>
      <c r="F44" s="41"/>
      <c r="G44" s="41"/>
      <c r="H44" s="42" t="s">
        <v>66</v>
      </c>
      <c r="I44" s="31">
        <v>1916652.7510623145</v>
      </c>
      <c r="J44" s="31">
        <v>573344.1905734482</v>
      </c>
      <c r="K44" s="31">
        <v>223094.87411235724</v>
      </c>
      <c r="L44" s="31">
        <v>1209736.5709497251</v>
      </c>
      <c r="M44" s="31">
        <v>290134.80722215323</v>
      </c>
      <c r="N44" s="31">
        <v>253902.85568908206</v>
      </c>
      <c r="O44" s="31">
        <v>1099674.0309449665</v>
      </c>
      <c r="P44" s="31">
        <v>545783.46928400313</v>
      </c>
      <c r="Q44" s="31">
        <v>127274.82652650727</v>
      </c>
      <c r="R44" s="31">
        <v>261789.42937909043</v>
      </c>
      <c r="S44" s="31">
        <v>152226.20305776643</v>
      </c>
      <c r="T44" s="31">
        <v>220968.62130020489</v>
      </c>
      <c r="U44" s="31">
        <v>508491.16158995451</v>
      </c>
      <c r="V44" s="31">
        <v>44356.088357095156</v>
      </c>
      <c r="W44" s="31">
        <v>408880.8046981619</v>
      </c>
      <c r="X44" s="31">
        <v>267612.86740691983</v>
      </c>
      <c r="Y44" s="31">
        <v>161862.02959344446</v>
      </c>
      <c r="Z44" s="31">
        <v>202150.48114421789</v>
      </c>
      <c r="AA44" s="31">
        <v>1011306.5736390776</v>
      </c>
      <c r="AB44" s="31">
        <v>375505.84506672318</v>
      </c>
      <c r="AC44" s="31">
        <v>47514.58078204887</v>
      </c>
      <c r="AD44" s="31">
        <v>83640.961008004087</v>
      </c>
      <c r="AE44" s="31">
        <v>184268.49706229998</v>
      </c>
      <c r="AF44" s="31">
        <v>952358.33609626791</v>
      </c>
      <c r="AG44" s="31">
        <v>865461.82065535826</v>
      </c>
      <c r="AH44" s="31">
        <v>2348027.3802628703</v>
      </c>
      <c r="AI44" s="31">
        <v>2519786.1143365121</v>
      </c>
      <c r="AJ44" s="31">
        <v>472147.39249591221</v>
      </c>
      <c r="AK44" s="31">
        <v>838299</v>
      </c>
      <c r="AL44" s="31">
        <v>676991.07818644482</v>
      </c>
      <c r="AM44" s="31">
        <v>1327274.3834128757</v>
      </c>
      <c r="AN44" s="31">
        <v>1048610.8886226695</v>
      </c>
      <c r="AO44" s="31">
        <v>795340.34393231361</v>
      </c>
      <c r="AP44" s="31">
        <v>160077</v>
      </c>
      <c r="AQ44" s="31">
        <v>3167771</v>
      </c>
      <c r="AR44" s="31">
        <v>-726634</v>
      </c>
      <c r="AS44" s="31">
        <v>24615683.258450791</v>
      </c>
      <c r="BB44" s="35"/>
    </row>
    <row r="45" spans="1:54" s="36" customFormat="1" ht="9.9499999999999993" customHeight="1" x14ac:dyDescent="0.2">
      <c r="A45" s="41"/>
      <c r="B45" s="41"/>
      <c r="C45" s="41"/>
      <c r="D45" s="41"/>
      <c r="E45" s="41"/>
      <c r="F45" s="41"/>
      <c r="G45" s="41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5"/>
      <c r="AS45" s="46"/>
      <c r="BB45" s="35"/>
    </row>
    <row r="46" spans="1:54" s="36" customFormat="1" ht="11.1" customHeight="1" x14ac:dyDescent="0.2">
      <c r="A46" s="47" t="s">
        <v>67</v>
      </c>
      <c r="B46" s="48"/>
      <c r="C46" s="48"/>
      <c r="D46" s="48"/>
      <c r="E46" s="48"/>
      <c r="F46" s="48"/>
      <c r="G46" s="48"/>
      <c r="H46" s="49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35"/>
      <c r="AS46" s="50"/>
      <c r="AT46" s="51"/>
      <c r="AU46" s="52"/>
      <c r="AV46" s="52"/>
      <c r="AW46" s="52"/>
      <c r="AX46" s="52"/>
      <c r="AY46" s="52"/>
      <c r="AZ46" s="53"/>
      <c r="BA46" s="53"/>
      <c r="BB46" s="35"/>
    </row>
    <row r="47" spans="1:54" s="36" customFormat="1" ht="11.1" customHeight="1" x14ac:dyDescent="0.2">
      <c r="A47" s="47" t="s">
        <v>68</v>
      </c>
      <c r="B47" s="47"/>
      <c r="C47" s="47"/>
      <c r="D47" s="47"/>
      <c r="E47" s="47"/>
      <c r="F47" s="47"/>
      <c r="G47" s="47"/>
      <c r="H47" s="47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35"/>
      <c r="AS47" s="50"/>
      <c r="AT47" s="51"/>
      <c r="AU47" s="52"/>
      <c r="AV47" s="52"/>
      <c r="AW47" s="52"/>
      <c r="AX47" s="52"/>
      <c r="AY47" s="52"/>
      <c r="AZ47" s="53"/>
      <c r="BA47" s="53"/>
      <c r="BB47" s="35"/>
    </row>
    <row r="48" spans="1:54" s="36" customFormat="1" ht="11.1" customHeight="1" x14ac:dyDescent="0.2">
      <c r="A48" s="47" t="s">
        <v>69</v>
      </c>
      <c r="B48" s="47"/>
      <c r="C48" s="47"/>
      <c r="D48" s="47"/>
      <c r="E48" s="47"/>
      <c r="F48" s="47"/>
      <c r="G48" s="47"/>
      <c r="H48" s="47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35"/>
      <c r="AS48" s="50"/>
      <c r="AT48" s="54" t="s">
        <v>70</v>
      </c>
      <c r="AU48" s="55"/>
      <c r="AV48" s="55"/>
      <c r="AW48" s="55"/>
      <c r="AX48" s="55"/>
      <c r="AY48" s="55"/>
      <c r="AZ48" s="56">
        <f>+(AT42+AU42)+AV42+AW42+AX42-B42</f>
        <v>27636341.947226316</v>
      </c>
      <c r="BA48" s="57"/>
      <c r="BB48" s="35"/>
    </row>
    <row r="49" spans="1:54" s="36" customFormat="1" ht="11.1" customHeight="1" x14ac:dyDescent="0.2">
      <c r="A49" s="47" t="s">
        <v>71</v>
      </c>
      <c r="B49" s="47"/>
      <c r="C49" s="47"/>
      <c r="D49" s="47"/>
      <c r="E49" s="47"/>
      <c r="F49" s="47"/>
      <c r="G49" s="47"/>
      <c r="H49" s="49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35"/>
      <c r="AS49" s="50"/>
      <c r="AT49" s="58" t="s">
        <v>72</v>
      </c>
      <c r="AU49" s="59"/>
      <c r="AV49" s="59"/>
      <c r="AW49" s="59"/>
      <c r="AX49" s="59"/>
      <c r="AY49" s="59"/>
      <c r="AZ49" s="60">
        <f>+AS44+C42+D42+E42</f>
        <v>27636341.844765346</v>
      </c>
      <c r="BA49" s="61"/>
      <c r="BB49" s="35"/>
    </row>
    <row r="50" spans="1:54" s="36" customFormat="1" ht="11.1" customHeight="1" x14ac:dyDescent="0.2">
      <c r="A50" s="47" t="s">
        <v>73</v>
      </c>
      <c r="B50" s="47"/>
      <c r="C50" s="47"/>
      <c r="D50" s="47"/>
      <c r="E50" s="47"/>
      <c r="F50" s="47"/>
      <c r="G50" s="47"/>
      <c r="H50" s="49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35"/>
      <c r="AS50" s="50"/>
      <c r="AT50" s="62" t="s">
        <v>74</v>
      </c>
      <c r="AU50" s="63"/>
      <c r="AV50" s="63"/>
      <c r="AW50" s="63"/>
      <c r="AX50" s="63"/>
      <c r="AY50" s="63"/>
      <c r="AZ50" s="64">
        <f>+A42+C42+D42+E42-AS42</f>
        <v>27636341.844920211</v>
      </c>
      <c r="BA50" s="65"/>
      <c r="BB50" s="35"/>
    </row>
    <row r="51" spans="1:54" s="36" customFormat="1" ht="11.1" customHeight="1" x14ac:dyDescent="0.2">
      <c r="A51" s="47" t="s">
        <v>75</v>
      </c>
      <c r="B51" s="47"/>
      <c r="C51" s="47"/>
      <c r="D51" s="47"/>
      <c r="E51" s="47"/>
      <c r="F51" s="47"/>
      <c r="G51" s="47"/>
      <c r="H51" s="47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35"/>
      <c r="AS51" s="50"/>
      <c r="AT51" s="51"/>
      <c r="AU51" s="52"/>
      <c r="AV51" s="52"/>
      <c r="AW51" s="52"/>
      <c r="AX51" s="52"/>
      <c r="AY51" s="52"/>
      <c r="AZ51" s="53"/>
      <c r="BA51" s="53"/>
      <c r="BB51" s="35"/>
    </row>
  </sheetData>
  <mergeCells count="65">
    <mergeCell ref="A51:H51"/>
    <mergeCell ref="A49:G49"/>
    <mergeCell ref="AT49:AY49"/>
    <mergeCell ref="AZ49:BA49"/>
    <mergeCell ref="A50:G50"/>
    <mergeCell ref="AT50:AY50"/>
    <mergeCell ref="AZ50:BA50"/>
    <mergeCell ref="AY4:AY5"/>
    <mergeCell ref="A46:G46"/>
    <mergeCell ref="A47:H47"/>
    <mergeCell ref="A48:H48"/>
    <mergeCell ref="AT48:AY48"/>
    <mergeCell ref="AZ48:BA48"/>
    <mergeCell ref="AQ3:AQ5"/>
    <mergeCell ref="AR3:AR5"/>
    <mergeCell ref="AS3:AS5"/>
    <mergeCell ref="AT3:AY3"/>
    <mergeCell ref="AZ3:AZ5"/>
    <mergeCell ref="BA3:BA5"/>
    <mergeCell ref="AT4:AU4"/>
    <mergeCell ref="AV4:AV5"/>
    <mergeCell ref="AW4:AW5"/>
    <mergeCell ref="AX4:AX5"/>
    <mergeCell ref="AK3:AK5"/>
    <mergeCell ref="AL3:AL5"/>
    <mergeCell ref="AM3:AM5"/>
    <mergeCell ref="AN3:AN5"/>
    <mergeCell ref="AO3:AO5"/>
    <mergeCell ref="AP3:AP5"/>
    <mergeCell ref="AE3:AE5"/>
    <mergeCell ref="AF3:AF5"/>
    <mergeCell ref="AG3:AG5"/>
    <mergeCell ref="AH3:AH5"/>
    <mergeCell ref="AI3:AI5"/>
    <mergeCell ref="AJ3:AJ5"/>
    <mergeCell ref="Y3:Y5"/>
    <mergeCell ref="Z3:Z5"/>
    <mergeCell ref="AA3:AA5"/>
    <mergeCell ref="AB3:AB5"/>
    <mergeCell ref="AC3:AC5"/>
    <mergeCell ref="AD3:AD5"/>
    <mergeCell ref="S3:S5"/>
    <mergeCell ref="T3:T5"/>
    <mergeCell ref="U3:U5"/>
    <mergeCell ref="V3:V5"/>
    <mergeCell ref="W3:W5"/>
    <mergeCell ref="X3:X5"/>
    <mergeCell ref="M3:M5"/>
    <mergeCell ref="N3:N5"/>
    <mergeCell ref="O3:O5"/>
    <mergeCell ref="P3:P5"/>
    <mergeCell ref="Q3:Q5"/>
    <mergeCell ref="R3:R5"/>
    <mergeCell ref="G3:G5"/>
    <mergeCell ref="H3:H5"/>
    <mergeCell ref="I3:I5"/>
    <mergeCell ref="J3:J5"/>
    <mergeCell ref="K3:K5"/>
    <mergeCell ref="L3:L5"/>
    <mergeCell ref="A3:A5"/>
    <mergeCell ref="B3:B5"/>
    <mergeCell ref="C3:C5"/>
    <mergeCell ref="D3:D5"/>
    <mergeCell ref="E3:E5"/>
    <mergeCell ref="F3:F5"/>
  </mergeCells>
  <pageMargins left="0.75" right="0.75" top="1" bottom="1" header="0" footer="0"/>
  <pageSetup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MIP1994</vt:lpstr>
      <vt:lpstr>MIP1994!Área_de_impresión</vt:lpstr>
      <vt:lpstr>MIPC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Cruz</dc:creator>
  <cp:lastModifiedBy>Miguel Cruz</cp:lastModifiedBy>
  <dcterms:created xsi:type="dcterms:W3CDTF">2020-03-12T22:25:47Z</dcterms:created>
  <dcterms:modified xsi:type="dcterms:W3CDTF">2020-03-12T22:26:08Z</dcterms:modified>
</cp:coreProperties>
</file>