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MIP2590" sheetId="1" r:id="rId1"/>
  </sheets>
  <definedNames>
    <definedName name="_Regression_Int" localSheetId="0" hidden="1">1</definedName>
    <definedName name="_xlnm.Print_Area" localSheetId="0">'MIP2590'!$A$1:$BA$51</definedName>
    <definedName name="MIPK">'MIP2590'!$A$1:$BA$51</definedName>
  </definedNames>
  <calcPr calcId="145621"/>
</workbook>
</file>

<file path=xl/calcChain.xml><?xml version="1.0" encoding="utf-8"?>
<calcChain xmlns="http://schemas.openxmlformats.org/spreadsheetml/2006/main">
  <c r="AZ50" i="1" l="1"/>
  <c r="AZ49" i="1"/>
  <c r="AZ48" i="1"/>
</calcChain>
</file>

<file path=xl/sharedStrings.xml><?xml version="1.0" encoding="utf-8"?>
<sst xmlns="http://schemas.openxmlformats.org/spreadsheetml/2006/main" count="112" uniqueCount="77">
  <si>
    <t>( En miles de bolivianos de 1990 )</t>
  </si>
  <si>
    <r>
      <t xml:space="preserve">VALOR BRUTO DE PRODUCCIÓN </t>
    </r>
    <r>
      <rPr>
        <sz val="6"/>
        <color indexed="8"/>
        <rFont val="Arial Narrow"/>
        <family val="2"/>
      </rPr>
      <t>(Valor Básico)</t>
    </r>
  </si>
  <si>
    <r>
      <t xml:space="preserve">IMPORTACIÓN </t>
    </r>
    <r>
      <rPr>
        <sz val="6"/>
        <color indexed="8"/>
        <rFont val="Arial Narrow"/>
        <family val="2"/>
      </rPr>
      <t>(CIF)</t>
    </r>
  </si>
  <si>
    <t>DERECHOS ARANCELARIOS SOBRE IMPORTACIÓN</t>
  </si>
  <si>
    <r>
      <t xml:space="preserve">IMPUESTO AL VALOR AGREGADO </t>
    </r>
    <r>
      <rPr>
        <sz val="6"/>
        <color indexed="8"/>
        <rFont val="Arial Narrow"/>
        <family val="2"/>
      </rPr>
      <t>(No deducible)</t>
    </r>
  </si>
  <si>
    <t>IMPUESTO A LAS TRANSACCIONES Y OTROS IMPUESTOS A LOS PRODUCTOS Y LAS IMPORTACIONES</t>
  </si>
  <si>
    <t>MÁRGENES DE COMERCIALIZACIÓN Y TRANSPORTE</t>
  </si>
  <si>
    <r>
      <t xml:space="preserve">OFERTA TOTAL </t>
    </r>
    <r>
      <rPr>
        <sz val="6"/>
        <color indexed="8"/>
        <rFont val="Arial Narrow"/>
        <family val="2"/>
      </rPr>
      <t>(a precios de comprador)</t>
    </r>
  </si>
  <si>
    <t xml:space="preserve"> 1. PRODUCTOS AGRÍCOLAS NO INDUSTRIALES</t>
  </si>
  <si>
    <t xml:space="preserve"> 2. PRODUCTOS AGRÍCOLAS INDUSTRIALES</t>
  </si>
  <si>
    <t xml:space="preserve"> 3. COCA</t>
  </si>
  <si>
    <t xml:space="preserve"> 4. PRODUCTOS PECUARIOS</t>
  </si>
  <si>
    <t xml:space="preserve"> 5. SILVICULTURA, CAZA Y PESCA</t>
  </si>
  <si>
    <t xml:space="preserve"> 6. PETRÓLEO CRUDO Y GAS NATURAL</t>
  </si>
  <si>
    <t xml:space="preserve"> 7. MINERALES METÁLICOS Y NO METÁLICOS</t>
  </si>
  <si>
    <t xml:space="preserve"> 8. CARNES FRESCAS Y ELABORADAS</t>
  </si>
  <si>
    <t xml:space="preserve"> 9. PRODUCTOS LÁCTEOS</t>
  </si>
  <si>
    <t>10. PRODUCTOS DE MOLINERÍA Y PANADERÍA</t>
  </si>
  <si>
    <t>11. AZÚCAR Y CONFITERÍA</t>
  </si>
  <si>
    <t>12. PRODUCTOS ALIMENTICIOS DIVERSOS</t>
  </si>
  <si>
    <t>13. BEBIDAS</t>
  </si>
  <si>
    <t>14. TABACO ELABORADO</t>
  </si>
  <si>
    <t>15. TEXTILES, PRENDAS DE VESTIR Y PRODUCTOS DEL CUERO</t>
  </si>
  <si>
    <t>16. MADERA Y PRODUCTOS DE MADERA</t>
  </si>
  <si>
    <t>17. PAPEL Y PRODUCTOS DE PAPEL</t>
  </si>
  <si>
    <t>18. SUBSTANCIAS Y PRODUCTOS QUÍMICOS</t>
  </si>
  <si>
    <t>19. PRODUCTOS DE REFINACIÓN DEL PETRÓLEO</t>
  </si>
  <si>
    <t>20. PRODUCTOS DE MINERALES NO METÁLICOS</t>
  </si>
  <si>
    <t>21. PRODUCTOS BÁSICOS DE METALES</t>
  </si>
  <si>
    <t>22. PRODUCTOS METÁLICOS, MAQUINARIA Y EQUIPO</t>
  </si>
  <si>
    <t>23. PRODUCTOS MANUFACTURADOS DIVERSOS</t>
  </si>
  <si>
    <t>24. ELECTRICIDAD, GAS Y AGUA</t>
  </si>
  <si>
    <t>25. CONSTRUCCIÓN</t>
  </si>
  <si>
    <t>26. COMERCIO</t>
  </si>
  <si>
    <t>27. TRANSPORTE Y ALMACENAMIENTO</t>
  </si>
  <si>
    <t>28. COMUNICACIONES</t>
  </si>
  <si>
    <t>29. SERVICIOS FINANCIEROS</t>
  </si>
  <si>
    <t>30. SERVICIOS A LAS EMPRESAS</t>
  </si>
  <si>
    <t>31. PROPIEDAD DE VIVIENDA</t>
  </si>
  <si>
    <t>32. SERVICIOS COMUNALES, SOCIALES Y PERSONALES</t>
  </si>
  <si>
    <t>33. RESTAURANTES Y HOTELES</t>
  </si>
  <si>
    <t>34. SERVICIOS DOMÉSTICOS</t>
  </si>
  <si>
    <t>35. SERVICIOS DE LA ADMINISTRACIÓN PÚBLICA</t>
  </si>
  <si>
    <t>IMPUTACIÓN BANCARIA</t>
  </si>
  <si>
    <r>
      <t>CONSUMO INTERMEDIO POR PRODUCTOS</t>
    </r>
    <r>
      <rPr>
        <b/>
        <sz val="6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(precios de comprador)</t>
    </r>
  </si>
  <si>
    <t>D   E   M   A   N   D   A      F   I   N   A   L</t>
  </si>
  <si>
    <r>
      <t xml:space="preserve">DEMANDA TOTAL </t>
    </r>
    <r>
      <rPr>
        <sz val="6"/>
        <color indexed="8"/>
        <rFont val="Arial Narrow"/>
        <family val="2"/>
      </rPr>
      <t>(precios de comprador)</t>
    </r>
  </si>
  <si>
    <t>ACTIVIDAD ECONÓMICA</t>
  </si>
  <si>
    <t>CONSUMO FINAL</t>
  </si>
  <si>
    <t>FORMACIÓN BRUTA DE CAPITAL FIJO</t>
  </si>
  <si>
    <t>VARIACIÓN DE EXISTENCIAS</t>
  </si>
  <si>
    <r>
      <t xml:space="preserve">EXPORTACIÓN </t>
    </r>
    <r>
      <rPr>
        <sz val="6"/>
        <color indexed="8"/>
        <rFont val="Arial Narrow"/>
        <family val="2"/>
      </rPr>
      <t>(FOB)</t>
    </r>
  </si>
  <si>
    <r>
      <t xml:space="preserve">TOTAL </t>
    </r>
    <r>
      <rPr>
        <sz val="6"/>
        <color indexed="8"/>
        <rFont val="Arial Narrow"/>
        <family val="2"/>
      </rPr>
      <t>(precios de comprador)</t>
    </r>
  </si>
  <si>
    <t>HOGARES</t>
  </si>
  <si>
    <t>ADMINISTRACIÓN PÚBLICA</t>
  </si>
  <si>
    <t>1</t>
  </si>
  <si>
    <t>2</t>
  </si>
  <si>
    <t>3</t>
  </si>
  <si>
    <t>4</t>
  </si>
  <si>
    <t>5</t>
  </si>
  <si>
    <t>6</t>
  </si>
  <si>
    <t>Compras Directas de Otros Bienes y Servicios</t>
  </si>
  <si>
    <r>
      <t xml:space="preserve">CONSUMO INTERMEDIO POR ACTIVIDAD ECONÓMICA </t>
    </r>
    <r>
      <rPr>
        <sz val="6"/>
        <color indexed="8"/>
        <rFont val="Arial Narrow"/>
        <family val="2"/>
      </rPr>
      <t>(a precios de comprador)</t>
    </r>
  </si>
  <si>
    <t>Fuente: INSTITUTO NACIONAL DE ESTADÍSTICA</t>
  </si>
  <si>
    <r>
      <t xml:space="preserve">PRODUCCIÓN BRUTA POR ACTIVIDAD ECONÓMICA </t>
    </r>
    <r>
      <rPr>
        <sz val="6"/>
        <color indexed="8"/>
        <rFont val="Arial Narrow"/>
        <family val="2"/>
      </rPr>
      <t>(a precios básicos)</t>
    </r>
  </si>
  <si>
    <t>(p): Preliminar</t>
  </si>
  <si>
    <r>
      <t>VALOR AGREGADO BRUTO</t>
    </r>
    <r>
      <rPr>
        <sz val="8"/>
        <color indexed="8"/>
        <rFont val="Arial Narrow"/>
        <family val="2"/>
      </rPr>
      <t xml:space="preserve"> </t>
    </r>
    <r>
      <rPr>
        <sz val="6"/>
        <color indexed="8"/>
        <rFont val="Arial Narrow"/>
        <family val="2"/>
      </rPr>
      <t>(a precios básicos)</t>
    </r>
  </si>
  <si>
    <r>
      <t>PIB</t>
    </r>
    <r>
      <rPr>
        <sz val="6"/>
        <color indexed="8"/>
        <rFont val="Arial Narrow"/>
        <family val="2"/>
      </rPr>
      <t xml:space="preserve"> = Producto Interno Bruto, </t>
    </r>
    <r>
      <rPr>
        <b/>
        <sz val="6"/>
        <color indexed="8"/>
        <rFont val="Arial Narrow"/>
        <family val="2"/>
      </rPr>
      <t>VAB</t>
    </r>
    <r>
      <rPr>
        <sz val="6"/>
        <color indexed="8"/>
        <rFont val="Arial Narrow"/>
        <family val="2"/>
      </rPr>
      <t xml:space="preserve"> = Valor Agregado Bruto, </t>
    </r>
    <r>
      <rPr>
        <b/>
        <sz val="6"/>
        <color indexed="8"/>
        <rFont val="Arial Narrow"/>
        <family val="2"/>
      </rPr>
      <t>VBP</t>
    </r>
    <r>
      <rPr>
        <sz val="6"/>
        <color indexed="8"/>
        <rFont val="Arial Narrow"/>
        <family val="2"/>
      </rPr>
      <t xml:space="preserve"> = Valor Bruto de Producción</t>
    </r>
  </si>
  <si>
    <r>
      <t xml:space="preserve">CF = </t>
    </r>
    <r>
      <rPr>
        <sz val="6"/>
        <color indexed="8"/>
        <rFont val="Arial Narrow"/>
        <family val="2"/>
      </rPr>
      <t>Consumo final (Gobierno y hogares),</t>
    </r>
    <r>
      <rPr>
        <b/>
        <sz val="6"/>
        <color indexed="8"/>
        <rFont val="Arial Narrow"/>
        <family val="2"/>
      </rPr>
      <t xml:space="preserve"> FBCF</t>
    </r>
    <r>
      <rPr>
        <sz val="6"/>
        <color indexed="8"/>
        <rFont val="Arial Narrow"/>
        <family val="2"/>
      </rPr>
      <t xml:space="preserve"> = Formación Bruta de Capital Fijo, </t>
    </r>
    <r>
      <rPr>
        <b/>
        <sz val="6"/>
        <color indexed="8"/>
        <rFont val="Arial Narrow"/>
        <family val="2"/>
      </rPr>
      <t>VE</t>
    </r>
    <r>
      <rPr>
        <sz val="6"/>
        <color indexed="8"/>
        <rFont val="Arial Narrow"/>
        <family val="2"/>
      </rPr>
      <t xml:space="preserve"> = Variación de Existencias, </t>
    </r>
    <r>
      <rPr>
        <b/>
        <sz val="6"/>
        <color indexed="8"/>
        <rFont val="Arial Narrow"/>
        <family val="2"/>
      </rPr>
      <t>M =</t>
    </r>
    <r>
      <rPr>
        <sz val="6"/>
        <color indexed="8"/>
        <rFont val="Arial Narrow"/>
        <family val="2"/>
      </rPr>
      <t xml:space="preserve"> Importaciones, </t>
    </r>
    <r>
      <rPr>
        <b/>
        <sz val="6"/>
        <color indexed="8"/>
        <rFont val="Arial Narrow"/>
        <family val="2"/>
      </rPr>
      <t>X</t>
    </r>
    <r>
      <rPr>
        <sz val="6"/>
        <color indexed="8"/>
        <rFont val="Arial Narrow"/>
        <family val="2"/>
      </rPr>
      <t xml:space="preserve"> = Exportaciones, </t>
    </r>
    <r>
      <rPr>
        <b/>
        <sz val="6"/>
        <color indexed="8"/>
        <rFont val="Arial Narrow"/>
        <family val="2"/>
      </rPr>
      <t>TCIAE</t>
    </r>
    <r>
      <rPr>
        <sz val="6"/>
        <color indexed="8"/>
        <rFont val="Arial Narrow"/>
        <family val="2"/>
      </rPr>
      <t xml:space="preserve"> = Total Consumo Intermedio por Actividad Económica</t>
    </r>
  </si>
  <si>
    <r>
      <t xml:space="preserve">IVA </t>
    </r>
    <r>
      <rPr>
        <sz val="6"/>
        <color indexed="8"/>
        <rFont val="Arial Narrow"/>
        <family val="2"/>
      </rPr>
      <t xml:space="preserve">= Impuesto al Valor Agregado,  </t>
    </r>
    <r>
      <rPr>
        <b/>
        <sz val="6"/>
        <color indexed="8"/>
        <rFont val="Arial Narrow"/>
        <family val="2"/>
      </rPr>
      <t>IT</t>
    </r>
    <r>
      <rPr>
        <sz val="6"/>
        <color indexed="8"/>
        <rFont val="Arial Narrow"/>
        <family val="2"/>
      </rPr>
      <t xml:space="preserve"> = Impuesto a las Transacciones, </t>
    </r>
    <r>
      <rPr>
        <b/>
        <sz val="6"/>
        <color indexed="8"/>
        <rFont val="Arial Narrow"/>
        <family val="2"/>
      </rPr>
      <t>DER s/M</t>
    </r>
    <r>
      <rPr>
        <sz val="6"/>
        <color indexed="8"/>
        <rFont val="Arial Narrow"/>
        <family val="2"/>
      </rPr>
      <t xml:space="preserve"> = Derechos sobre importaciones, </t>
    </r>
    <r>
      <rPr>
        <b/>
        <sz val="6"/>
        <color indexed="8"/>
        <rFont val="Arial Narrow"/>
        <family val="2"/>
      </rPr>
      <t>OIPM</t>
    </r>
    <r>
      <rPr>
        <sz val="6"/>
        <color indexed="8"/>
        <rFont val="Arial Narrow"/>
        <family val="2"/>
      </rPr>
      <t xml:space="preserve"> = Otros Impuestos a los Productos y las Importaciones</t>
    </r>
  </si>
  <si>
    <t>P I B (pc)  =  C F (pc)  +  F B C F (pc)  +  V E (pc)  +  X (pc)  -  M (pc)</t>
  </si>
  <si>
    <r>
      <t xml:space="preserve">(pc) = </t>
    </r>
    <r>
      <rPr>
        <sz val="6"/>
        <color indexed="8"/>
        <rFont val="Arial Narrow"/>
        <family val="2"/>
      </rPr>
      <t xml:space="preserve">Precios de comprador, </t>
    </r>
    <r>
      <rPr>
        <b/>
        <sz val="6"/>
        <color indexed="8"/>
        <rFont val="Arial Narrow"/>
        <family val="2"/>
      </rPr>
      <t>(pb)</t>
    </r>
    <r>
      <rPr>
        <sz val="6"/>
        <color indexed="8"/>
        <rFont val="Arial Narrow"/>
        <family val="2"/>
      </rPr>
      <t xml:space="preserve"> = Precios básicos, </t>
    </r>
    <r>
      <rPr>
        <b/>
        <sz val="6"/>
        <color indexed="8"/>
        <rFont val="Arial Narrow"/>
        <family val="2"/>
      </rPr>
      <t>(nd)</t>
    </r>
    <r>
      <rPr>
        <sz val="6"/>
        <color indexed="8"/>
        <rFont val="Arial Narrow"/>
        <family val="2"/>
      </rPr>
      <t xml:space="preserve"> = No deducible</t>
    </r>
  </si>
  <si>
    <t>P I B (pc)  =  V A B (pb)  +  D E R  s / M  +  I V A (nd)  +  I T  y  O I P M</t>
  </si>
  <si>
    <r>
      <t xml:space="preserve">Valor CIF = </t>
    </r>
    <r>
      <rPr>
        <sz val="6"/>
        <color indexed="8"/>
        <rFont val="Arial Narrow"/>
        <family val="2"/>
      </rPr>
      <t>El valor de mercado en las fronteras aduaneras de un país de las importaciones de mercaderías, otros bienes, etc.</t>
    </r>
  </si>
  <si>
    <t>P I B (pc)  =  V B P (pb)  +  D E R  s / M  +  I V A (nd)  +  I T  y  O I P M  -  T C I A E (pc)</t>
  </si>
  <si>
    <r>
      <t xml:space="preserve">Valor FOB = </t>
    </r>
    <r>
      <rPr>
        <sz val="6"/>
        <color indexed="8"/>
        <rFont val="Arial Narrow"/>
        <family val="2"/>
      </rPr>
      <t>El valor de mercado en las fronteras aduaneras de un país de las exportaciones de mercaderías y otros bienes, incluidos todos los costos de transporte, derechos, cargio y seguro</t>
    </r>
  </si>
  <si>
    <t>B O L I V I A :  M A T R I Z   D E   I N S U M O - P R O D U C T O  2 0 0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</si>
</sst>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Courier"/>
      <family val="3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b/>
      <sz val="8"/>
      <color indexed="8"/>
      <name val="Arial"/>
      <family val="2"/>
    </font>
    <font>
      <sz val="6"/>
      <name val="Arial Narrow"/>
      <family val="2"/>
    </font>
    <font>
      <b/>
      <sz val="7"/>
      <color indexed="8"/>
      <name val="Arial Narrow"/>
      <family val="2"/>
    </font>
    <font>
      <sz val="7"/>
      <name val="Arial Narrow"/>
      <family val="2"/>
    </font>
    <font>
      <sz val="12"/>
      <color indexed="8"/>
      <name val="Courier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</cellStyleXfs>
  <cellXfs count="70">
    <xf numFmtId="0" fontId="0" fillId="0" borderId="0" xfId="0"/>
    <xf numFmtId="0" fontId="1" fillId="0" borderId="0" xfId="0" applyFont="1" applyFill="1" applyAlignment="1" applyProtection="1"/>
    <xf numFmtId="0" fontId="2" fillId="0" borderId="0" xfId="0" applyFont="1" applyFill="1"/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180" wrapText="1"/>
    </xf>
    <xf numFmtId="0" fontId="5" fillId="0" borderId="0" xfId="0" applyFont="1" applyFill="1"/>
    <xf numFmtId="0" fontId="7" fillId="0" borderId="0" xfId="0" applyFont="1"/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 wrapText="1"/>
    </xf>
    <xf numFmtId="0" fontId="5" fillId="0" borderId="0" xfId="0" applyFont="1" applyFill="1" applyBorder="1"/>
    <xf numFmtId="37" fontId="2" fillId="0" borderId="12" xfId="0" applyNumberFormat="1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/>
    </xf>
    <xf numFmtId="37" fontId="2" fillId="0" borderId="10" xfId="0" applyNumberFormat="1" applyFont="1" applyFill="1" applyBorder="1" applyAlignment="1">
      <alignment vertical="center" wrapText="1"/>
    </xf>
    <xf numFmtId="37" fontId="1" fillId="0" borderId="1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2" xfId="0" applyFont="1" applyFill="1" applyBorder="1" applyAlignment="1" applyProtection="1">
      <alignment vertical="center"/>
    </xf>
    <xf numFmtId="37" fontId="1" fillId="0" borderId="12" xfId="0" applyNumberFormat="1" applyFont="1" applyFill="1" applyBorder="1" applyAlignment="1" applyProtection="1">
      <alignment vertical="center" wrapText="1"/>
    </xf>
    <xf numFmtId="37" fontId="4" fillId="0" borderId="12" xfId="0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37" fontId="1" fillId="0" borderId="12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10" fontId="2" fillId="0" borderId="12" xfId="0" applyNumberFormat="1" applyFont="1" applyFill="1" applyBorder="1" applyAlignment="1" applyProtection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37" fontId="6" fillId="0" borderId="13" xfId="0" applyNumberFormat="1" applyFont="1" applyFill="1" applyBorder="1" applyAlignment="1" applyProtection="1">
      <alignment horizontal="left" vertical="center" wrapText="1"/>
    </xf>
    <xf numFmtId="37" fontId="6" fillId="0" borderId="14" xfId="0" applyNumberFormat="1" applyFont="1" applyFill="1" applyBorder="1" applyAlignment="1" applyProtection="1">
      <alignment horizontal="left" vertical="center" wrapText="1"/>
    </xf>
    <xf numFmtId="37" fontId="6" fillId="0" borderId="14" xfId="0" applyNumberFormat="1" applyFont="1" applyFill="1" applyBorder="1" applyAlignment="1" applyProtection="1">
      <alignment horizontal="center" vertical="center" wrapText="1"/>
    </xf>
    <xf numFmtId="37" fontId="6" fillId="0" borderId="15" xfId="0" applyNumberFormat="1" applyFont="1" applyFill="1" applyBorder="1" applyAlignment="1" applyProtection="1">
      <alignment horizontal="center" vertical="center" wrapText="1"/>
    </xf>
    <xf numFmtId="37" fontId="6" fillId="0" borderId="16" xfId="0" applyNumberFormat="1" applyFont="1" applyFill="1" applyBorder="1" applyAlignment="1" applyProtection="1">
      <alignment horizontal="left" vertical="center" wrapText="1"/>
    </xf>
    <xf numFmtId="37" fontId="6" fillId="0" borderId="0" xfId="0" applyNumberFormat="1" applyFont="1" applyFill="1" applyBorder="1" applyAlignment="1" applyProtection="1">
      <alignment horizontal="left" vertical="center" wrapText="1"/>
    </xf>
    <xf numFmtId="37" fontId="6" fillId="0" borderId="0" xfId="0" applyNumberFormat="1" applyFont="1" applyFill="1" applyBorder="1" applyAlignment="1" applyProtection="1">
      <alignment horizontal="center" vertical="center" wrapText="1"/>
    </xf>
    <xf numFmtId="37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37" fontId="6" fillId="0" borderId="18" xfId="0" applyNumberFormat="1" applyFont="1" applyFill="1" applyBorder="1" applyAlignment="1" applyProtection="1">
      <alignment horizontal="center" vertical="center" wrapText="1"/>
    </xf>
    <xf numFmtId="37" fontId="6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</cellXfs>
  <cellStyles count="8">
    <cellStyle name="F2" xfId="1"/>
    <cellStyle name="F3" xfId="2"/>
    <cellStyle name="F4" xfId="3"/>
    <cellStyle name="F5" xfId="4"/>
    <cellStyle name="F6" xfId="5"/>
    <cellStyle name="F7" xfId="6"/>
    <cellStyle name="F8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2105025</xdr:colOff>
      <xdr:row>2</xdr:row>
      <xdr:rowOff>0</xdr:rowOff>
    </xdr:from>
    <xdr:to>
      <xdr:col>7</xdr:col>
      <xdr:colOff>1352550</xdr:colOff>
      <xdr:row>2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6638925" y="323850"/>
          <a:ext cx="0" cy="0"/>
        </a:xfrm>
        <a:prstGeom prst="rect">
          <a:avLst/>
        </a:prstGeom>
        <a:solidFill>
          <a:srgbClr val="000000"/>
        </a:solid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2105025</xdr:colOff>
      <xdr:row>2</xdr:row>
      <xdr:rowOff>0</xdr:rowOff>
    </xdr:from>
    <xdr:to>
      <xdr:col>7</xdr:col>
      <xdr:colOff>1352550</xdr:colOff>
      <xdr:row>2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6638925" y="323850"/>
          <a:ext cx="0" cy="0"/>
        </a:xfrm>
        <a:prstGeom prst="rect">
          <a:avLst/>
        </a:prstGeom>
        <a:solidFill>
          <a:srgbClr val="000000"/>
        </a:solidFill>
        <a:ln w="1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4</xdr:row>
      <xdr:rowOff>371475</xdr:rowOff>
    </xdr:from>
    <xdr:to>
      <xdr:col>7</xdr:col>
      <xdr:colOff>1019175</xdr:colOff>
      <xdr:row>4</xdr:row>
      <xdr:rowOff>476250</xdr:rowOff>
    </xdr:to>
    <xdr:sp macro="" textlink="">
      <xdr:nvSpPr>
        <xdr:cNvPr id="4" name="WordArt 33"/>
        <xdr:cNvSpPr>
          <a:spLocks noChangeArrowheads="1" noChangeShapeType="1" noTextEdit="1"/>
        </xdr:cNvSpPr>
      </xdr:nvSpPr>
      <xdr:spPr bwMode="auto">
        <a:xfrm>
          <a:off x="4572000" y="942975"/>
          <a:ext cx="981075" cy="104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P R O D U C T O S</a:t>
          </a:r>
        </a:p>
      </xdr:txBody>
    </xdr:sp>
    <xdr:clientData/>
  </xdr:twoCellAnchor>
  <xdr:twoCellAnchor>
    <xdr:from>
      <xdr:col>7</xdr:col>
      <xdr:colOff>866775</xdr:colOff>
      <xdr:row>2</xdr:row>
      <xdr:rowOff>28575</xdr:rowOff>
    </xdr:from>
    <xdr:to>
      <xdr:col>7</xdr:col>
      <xdr:colOff>2228850</xdr:colOff>
      <xdr:row>3</xdr:row>
      <xdr:rowOff>28575</xdr:rowOff>
    </xdr:to>
    <xdr:sp macro="" textlink="">
      <xdr:nvSpPr>
        <xdr:cNvPr id="5" name="WordArt 34"/>
        <xdr:cNvSpPr>
          <a:spLocks noChangeArrowheads="1" noChangeShapeType="1" noTextEdit="1"/>
        </xdr:cNvSpPr>
      </xdr:nvSpPr>
      <xdr:spPr bwMode="auto">
        <a:xfrm>
          <a:off x="5400675" y="352425"/>
          <a:ext cx="1362075" cy="142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r" rtl="0"/>
          <a:r>
            <a:rPr lang="es-ES" sz="800" kern="10" spc="16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ACTIVIDAD ECONÓMICA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B217"/>
  <sheetViews>
    <sheetView showGridLines="0" tabSelected="1" zoomScale="130" zoomScaleNormal="130" workbookViewId="0"/>
  </sheetViews>
  <sheetFormatPr baseColWidth="10" defaultColWidth="13.77734375" defaultRowHeight="12.75" x14ac:dyDescent="0.25"/>
  <cols>
    <col min="1" max="7" width="7.5546875" style="3" customWidth="1"/>
    <col min="8" max="8" width="27.88671875" style="3" customWidth="1"/>
    <col min="9" max="30" width="7.5546875" style="3" customWidth="1"/>
    <col min="31" max="31" width="7.21875" style="3" customWidth="1"/>
    <col min="32" max="46" width="7.5546875" style="3" customWidth="1"/>
    <col min="47" max="47" width="7.44140625" style="3" customWidth="1"/>
    <col min="48" max="52" width="7.5546875" style="3" customWidth="1"/>
    <col min="53" max="53" width="3" style="3" customWidth="1"/>
    <col min="54" max="54" width="1.77734375" style="3" customWidth="1"/>
    <col min="55" max="16384" width="13.77734375" style="3"/>
  </cols>
  <sheetData>
    <row r="1" spans="1:54" x14ac:dyDescent="0.25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s="13" customFormat="1" ht="11.25" x14ac:dyDescent="0.1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6" t="s">
        <v>7</v>
      </c>
      <c r="H3" s="7"/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5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5" t="s">
        <v>33</v>
      </c>
      <c r="AI3" s="4" t="s">
        <v>34</v>
      </c>
      <c r="AJ3" s="5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4" t="s">
        <v>40</v>
      </c>
      <c r="AP3" s="4" t="s">
        <v>41</v>
      </c>
      <c r="AQ3" s="4" t="s">
        <v>42</v>
      </c>
      <c r="AR3" s="5" t="s">
        <v>43</v>
      </c>
      <c r="AS3" s="6" t="s">
        <v>44</v>
      </c>
      <c r="AT3" s="8" t="s">
        <v>45</v>
      </c>
      <c r="AU3" s="9"/>
      <c r="AV3" s="9"/>
      <c r="AW3" s="9"/>
      <c r="AX3" s="9"/>
      <c r="AY3" s="10"/>
      <c r="AZ3" s="6" t="s">
        <v>46</v>
      </c>
      <c r="BA3" s="11" t="s">
        <v>47</v>
      </c>
      <c r="BB3" s="12"/>
    </row>
    <row r="4" spans="1:54" s="22" customFormat="1" ht="8.25" x14ac:dyDescent="0.2">
      <c r="A4" s="14"/>
      <c r="B4" s="14"/>
      <c r="C4" s="14"/>
      <c r="D4" s="15"/>
      <c r="E4" s="14"/>
      <c r="F4" s="14"/>
      <c r="G4" s="16"/>
      <c r="H4" s="1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  <c r="AI4" s="14"/>
      <c r="AJ4" s="15"/>
      <c r="AK4" s="14"/>
      <c r="AL4" s="14"/>
      <c r="AM4" s="14"/>
      <c r="AN4" s="14"/>
      <c r="AO4" s="14"/>
      <c r="AP4" s="14"/>
      <c r="AQ4" s="14"/>
      <c r="AR4" s="15"/>
      <c r="AS4" s="16"/>
      <c r="AT4" s="18" t="s">
        <v>48</v>
      </c>
      <c r="AU4" s="19"/>
      <c r="AV4" s="14" t="s">
        <v>49</v>
      </c>
      <c r="AW4" s="14" t="s">
        <v>50</v>
      </c>
      <c r="AX4" s="15" t="s">
        <v>51</v>
      </c>
      <c r="AY4" s="6" t="s">
        <v>52</v>
      </c>
      <c r="AZ4" s="16"/>
      <c r="BA4" s="20"/>
      <c r="BB4" s="21"/>
    </row>
    <row r="5" spans="1:54" s="13" customFormat="1" ht="42.75" customHeight="1" x14ac:dyDescent="0.15">
      <c r="A5" s="23"/>
      <c r="B5" s="23"/>
      <c r="C5" s="23"/>
      <c r="D5" s="24"/>
      <c r="E5" s="23"/>
      <c r="F5" s="23"/>
      <c r="G5" s="25"/>
      <c r="H5" s="2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4"/>
      <c r="AI5" s="23"/>
      <c r="AJ5" s="24"/>
      <c r="AK5" s="23"/>
      <c r="AL5" s="23"/>
      <c r="AM5" s="23"/>
      <c r="AN5" s="23"/>
      <c r="AO5" s="23"/>
      <c r="AP5" s="23"/>
      <c r="AQ5" s="23"/>
      <c r="AR5" s="24"/>
      <c r="AS5" s="25"/>
      <c r="AT5" s="27" t="s">
        <v>53</v>
      </c>
      <c r="AU5" s="27" t="s">
        <v>54</v>
      </c>
      <c r="AV5" s="23"/>
      <c r="AW5" s="23"/>
      <c r="AX5" s="24"/>
      <c r="AY5" s="25"/>
      <c r="AZ5" s="25"/>
      <c r="BA5" s="28"/>
      <c r="BB5" s="29"/>
    </row>
    <row r="6" spans="1:54" s="35" customFormat="1" x14ac:dyDescent="0.2">
      <c r="A6" s="30">
        <v>2164036.1173234591</v>
      </c>
      <c r="B6" s="30">
        <v>276226.92505685316</v>
      </c>
      <c r="C6" s="30">
        <v>2736.1214448342753</v>
      </c>
      <c r="D6" s="30">
        <v>1158.698352659316</v>
      </c>
      <c r="E6" s="30">
        <v>3303.3334204090997</v>
      </c>
      <c r="F6" s="30">
        <v>456173.03807226958</v>
      </c>
      <c r="G6" s="30">
        <v>2903634.2336704847</v>
      </c>
      <c r="H6" s="31" t="s">
        <v>8</v>
      </c>
      <c r="I6" s="30">
        <v>273127.51726931427</v>
      </c>
      <c r="J6" s="30">
        <v>0</v>
      </c>
      <c r="K6" s="30">
        <v>0</v>
      </c>
      <c r="L6" s="30">
        <v>259657.03267024303</v>
      </c>
      <c r="M6" s="30">
        <v>0</v>
      </c>
      <c r="N6" s="30">
        <v>0</v>
      </c>
      <c r="O6" s="30">
        <v>0</v>
      </c>
      <c r="P6" s="30">
        <v>2217.7227886445212</v>
      </c>
      <c r="Q6" s="30">
        <v>0</v>
      </c>
      <c r="R6" s="30">
        <v>629808.34399972414</v>
      </c>
      <c r="S6" s="30">
        <v>12667.025309954455</v>
      </c>
      <c r="T6" s="30">
        <v>159127.53908612425</v>
      </c>
      <c r="U6" s="30">
        <v>73690.747206089465</v>
      </c>
      <c r="V6" s="30">
        <v>0</v>
      </c>
      <c r="W6" s="30">
        <v>188.22399972104145</v>
      </c>
      <c r="X6" s="30">
        <v>0</v>
      </c>
      <c r="Y6" s="30">
        <v>0</v>
      </c>
      <c r="Z6" s="30">
        <v>559.54625550772391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45545.280976420887</v>
      </c>
      <c r="AO6" s="30">
        <v>52664.266462470383</v>
      </c>
      <c r="AP6" s="30">
        <v>0</v>
      </c>
      <c r="AQ6" s="30">
        <v>41104.032914868752</v>
      </c>
      <c r="AR6" s="30">
        <v>0</v>
      </c>
      <c r="AS6" s="30">
        <v>1550357.278939083</v>
      </c>
      <c r="AT6" s="30">
        <v>1528258.2738581982</v>
      </c>
      <c r="AU6" s="30">
        <v>0</v>
      </c>
      <c r="AV6" s="30">
        <v>2051.9528028614777</v>
      </c>
      <c r="AW6" s="30">
        <v>-259978.01774844158</v>
      </c>
      <c r="AX6" s="30">
        <v>82944.745818783122</v>
      </c>
      <c r="AY6" s="32">
        <v>1353276.9547314013</v>
      </c>
      <c r="AZ6" s="30">
        <v>2903634.2336704843</v>
      </c>
      <c r="BA6" s="33" t="s">
        <v>55</v>
      </c>
      <c r="BB6" s="34"/>
    </row>
    <row r="7" spans="1:54" s="35" customFormat="1" x14ac:dyDescent="0.2">
      <c r="A7" s="30">
        <v>1128138.9812443051</v>
      </c>
      <c r="B7" s="30">
        <v>69096.265737920767</v>
      </c>
      <c r="C7" s="30">
        <v>1029.1978343989181</v>
      </c>
      <c r="D7" s="30">
        <v>28.893493092004249</v>
      </c>
      <c r="E7" s="30">
        <v>8084.1530427710477</v>
      </c>
      <c r="F7" s="30">
        <v>84025.37533382226</v>
      </c>
      <c r="G7" s="30">
        <v>1290402.8666863102</v>
      </c>
      <c r="H7" s="36" t="s">
        <v>9</v>
      </c>
      <c r="I7" s="30">
        <v>0</v>
      </c>
      <c r="J7" s="30">
        <v>115173.3321232031</v>
      </c>
      <c r="K7" s="30">
        <v>0</v>
      </c>
      <c r="L7" s="30">
        <v>9614.4630584778351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227674.58096487197</v>
      </c>
      <c r="T7" s="30">
        <v>717626.45912600437</v>
      </c>
      <c r="U7" s="30">
        <v>3072.1501097319865</v>
      </c>
      <c r="V7" s="30">
        <v>4604.254575483229</v>
      </c>
      <c r="W7" s="30">
        <v>7018.0557425817988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1084783.2957003543</v>
      </c>
      <c r="AT7" s="30">
        <v>3279.3451958546761</v>
      </c>
      <c r="AU7" s="30">
        <v>0</v>
      </c>
      <c r="AV7" s="30">
        <v>8224.7004422192149</v>
      </c>
      <c r="AW7" s="30">
        <v>43978.760729018511</v>
      </c>
      <c r="AX7" s="30">
        <v>150136.76461886358</v>
      </c>
      <c r="AY7" s="32">
        <v>205619.570985956</v>
      </c>
      <c r="AZ7" s="30">
        <v>1290402.8666863102</v>
      </c>
      <c r="BA7" s="33" t="s">
        <v>56</v>
      </c>
      <c r="BB7" s="34"/>
    </row>
    <row r="8" spans="1:54" s="35" customFormat="1" x14ac:dyDescent="0.2">
      <c r="A8" s="30">
        <v>41502.270099817935</v>
      </c>
      <c r="B8" s="30">
        <v>0</v>
      </c>
      <c r="C8" s="30">
        <v>0</v>
      </c>
      <c r="D8" s="30">
        <v>0</v>
      </c>
      <c r="E8" s="30">
        <v>0</v>
      </c>
      <c r="F8" s="30">
        <v>3396.7605600654115</v>
      </c>
      <c r="G8" s="30">
        <v>44899.030659883349</v>
      </c>
      <c r="H8" s="36" t="s">
        <v>10</v>
      </c>
      <c r="I8" s="30">
        <v>0</v>
      </c>
      <c r="J8" s="30">
        <v>0</v>
      </c>
      <c r="K8" s="30">
        <v>351.9698363001462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52.663553154958791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30">
        <v>0</v>
      </c>
      <c r="AS8" s="30">
        <v>404.63338945510498</v>
      </c>
      <c r="AT8" s="30">
        <v>35965.672779429995</v>
      </c>
      <c r="AU8" s="30">
        <v>0</v>
      </c>
      <c r="AV8" s="30">
        <v>0</v>
      </c>
      <c r="AW8" s="30">
        <v>0</v>
      </c>
      <c r="AX8" s="30">
        <v>8528.7244909982419</v>
      </c>
      <c r="AY8" s="32">
        <v>44494.397270428235</v>
      </c>
      <c r="AZ8" s="30">
        <v>44899.030659883341</v>
      </c>
      <c r="BA8" s="33" t="s">
        <v>57</v>
      </c>
      <c r="BB8" s="34"/>
    </row>
    <row r="9" spans="1:54" s="35" customFormat="1" x14ac:dyDescent="0.2">
      <c r="A9" s="30">
        <v>1529145.7344377032</v>
      </c>
      <c r="B9" s="30">
        <v>15668.453265505739</v>
      </c>
      <c r="C9" s="30">
        <v>1273.6879331996424</v>
      </c>
      <c r="D9" s="30">
        <v>9.3565070039848521</v>
      </c>
      <c r="E9" s="30">
        <v>2438.9844536157275</v>
      </c>
      <c r="F9" s="30">
        <v>186107.39124610025</v>
      </c>
      <c r="G9" s="30">
        <v>1734643.6078431285</v>
      </c>
      <c r="H9" s="36" t="s">
        <v>11</v>
      </c>
      <c r="I9" s="30">
        <v>0</v>
      </c>
      <c r="J9" s="30">
        <v>0</v>
      </c>
      <c r="K9" s="30">
        <v>0</v>
      </c>
      <c r="L9" s="30">
        <v>9350.9259512224035</v>
      </c>
      <c r="M9" s="30">
        <v>0</v>
      </c>
      <c r="N9" s="30">
        <v>0</v>
      </c>
      <c r="O9" s="30">
        <v>0</v>
      </c>
      <c r="P9" s="30">
        <v>1159340.3113154892</v>
      </c>
      <c r="Q9" s="30">
        <v>149764.87143470076</v>
      </c>
      <c r="R9" s="30">
        <v>7598.3721935862877</v>
      </c>
      <c r="S9" s="30">
        <v>0</v>
      </c>
      <c r="T9" s="30">
        <v>19923.702656331381</v>
      </c>
      <c r="U9" s="30">
        <v>0</v>
      </c>
      <c r="V9" s="30">
        <v>0</v>
      </c>
      <c r="W9" s="30">
        <v>6366.3839909958524</v>
      </c>
      <c r="X9" s="30">
        <v>0</v>
      </c>
      <c r="Y9" s="30">
        <v>0</v>
      </c>
      <c r="Z9" s="30">
        <v>382.38855613477858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3632.7930514013206</v>
      </c>
      <c r="AP9" s="30">
        <v>0</v>
      </c>
      <c r="AQ9" s="30">
        <v>14184.048947894868</v>
      </c>
      <c r="AR9" s="30">
        <v>0</v>
      </c>
      <c r="AS9" s="30">
        <v>1370543.7980977569</v>
      </c>
      <c r="AT9" s="30">
        <v>203826.09997639735</v>
      </c>
      <c r="AU9" s="30">
        <v>0</v>
      </c>
      <c r="AV9" s="30">
        <v>60791.575408356744</v>
      </c>
      <c r="AW9" s="30">
        <v>54879.030564485613</v>
      </c>
      <c r="AX9" s="30">
        <v>44603.103796131865</v>
      </c>
      <c r="AY9" s="32">
        <v>364099.80974537152</v>
      </c>
      <c r="AZ9" s="30">
        <v>1734643.6078431285</v>
      </c>
      <c r="BA9" s="33" t="s">
        <v>58</v>
      </c>
      <c r="BB9" s="34"/>
    </row>
    <row r="10" spans="1:54" s="35" customFormat="1" x14ac:dyDescent="0.2">
      <c r="A10" s="30">
        <v>322144.8595533169</v>
      </c>
      <c r="B10" s="30">
        <v>4274.3572700844061</v>
      </c>
      <c r="C10" s="30">
        <v>216.51110270740173</v>
      </c>
      <c r="D10" s="30">
        <v>74.638509574277435</v>
      </c>
      <c r="E10" s="30">
        <v>354.03847378649778</v>
      </c>
      <c r="F10" s="30">
        <v>83029.280465728312</v>
      </c>
      <c r="G10" s="30">
        <v>410093.68537519779</v>
      </c>
      <c r="H10" s="36" t="s">
        <v>12</v>
      </c>
      <c r="I10" s="30">
        <v>16802.79735909354</v>
      </c>
      <c r="J10" s="30">
        <v>9829.696672469383</v>
      </c>
      <c r="K10" s="30">
        <v>0</v>
      </c>
      <c r="L10" s="30">
        <v>1518.3664305697685</v>
      </c>
      <c r="M10" s="30">
        <v>12643.30972823125</v>
      </c>
      <c r="N10" s="30">
        <v>2059.3354340693049</v>
      </c>
      <c r="O10" s="30">
        <v>14297.886396036694</v>
      </c>
      <c r="P10" s="30">
        <v>961.02634631536455</v>
      </c>
      <c r="Q10" s="30">
        <v>0</v>
      </c>
      <c r="R10" s="30">
        <v>0</v>
      </c>
      <c r="S10" s="30">
        <v>5380.992638762481</v>
      </c>
      <c r="T10" s="30">
        <v>0</v>
      </c>
      <c r="U10" s="30">
        <v>0</v>
      </c>
      <c r="V10" s="30">
        <v>0</v>
      </c>
      <c r="W10" s="30">
        <v>13097.67540801</v>
      </c>
      <c r="X10" s="30">
        <v>136897.01047084134</v>
      </c>
      <c r="Y10" s="30">
        <v>3208.2367781372232</v>
      </c>
      <c r="Z10" s="30">
        <v>24608.603177904144</v>
      </c>
      <c r="AA10" s="30">
        <v>0</v>
      </c>
      <c r="AB10" s="30">
        <v>0</v>
      </c>
      <c r="AC10" s="30">
        <v>3123.8043764066806</v>
      </c>
      <c r="AD10" s="30">
        <v>0</v>
      </c>
      <c r="AE10" s="30">
        <v>0</v>
      </c>
      <c r="AF10" s="30">
        <v>0</v>
      </c>
      <c r="AG10" s="30">
        <v>71179.386066069579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8337.5982314715493</v>
      </c>
      <c r="AP10" s="30">
        <v>0</v>
      </c>
      <c r="AQ10" s="30">
        <v>3211.0501422038783</v>
      </c>
      <c r="AR10" s="30">
        <v>0</v>
      </c>
      <c r="AS10" s="30">
        <v>327156.77565659216</v>
      </c>
      <c r="AT10" s="30">
        <v>25387.778360076882</v>
      </c>
      <c r="AU10" s="30">
        <v>0</v>
      </c>
      <c r="AV10" s="30">
        <v>15264.74018379265</v>
      </c>
      <c r="AW10" s="30">
        <v>0</v>
      </c>
      <c r="AX10" s="30">
        <v>42284.391174736098</v>
      </c>
      <c r="AY10" s="32">
        <v>82936.909718605631</v>
      </c>
      <c r="AZ10" s="30">
        <v>410093.68537519779</v>
      </c>
      <c r="BA10" s="33" t="s">
        <v>59</v>
      </c>
      <c r="BB10" s="34"/>
    </row>
    <row r="11" spans="1:54" s="35" customFormat="1" x14ac:dyDescent="0.2">
      <c r="A11" s="30">
        <v>3127699.8020697273</v>
      </c>
      <c r="B11" s="30">
        <v>22.875</v>
      </c>
      <c r="C11" s="30">
        <v>2.2789999999999999</v>
      </c>
      <c r="D11" s="30">
        <v>30177.294458122982</v>
      </c>
      <c r="E11" s="30">
        <v>768730.89190841035</v>
      </c>
      <c r="F11" s="30">
        <v>0</v>
      </c>
      <c r="G11" s="30">
        <v>3926633.1424362608</v>
      </c>
      <c r="H11" s="36" t="s">
        <v>13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131523.07311576512</v>
      </c>
      <c r="O11" s="30">
        <v>0</v>
      </c>
      <c r="P11" s="30">
        <v>0</v>
      </c>
      <c r="Q11" s="30">
        <v>0</v>
      </c>
      <c r="R11" s="30">
        <v>0</v>
      </c>
      <c r="S11" s="30">
        <v>17070.878917188897</v>
      </c>
      <c r="T11" s="30">
        <v>17278.145566974494</v>
      </c>
      <c r="U11" s="30">
        <v>4743.5764573684019</v>
      </c>
      <c r="V11" s="30">
        <v>0</v>
      </c>
      <c r="W11" s="30">
        <v>1102.6418916472887</v>
      </c>
      <c r="X11" s="30">
        <v>0</v>
      </c>
      <c r="Y11" s="30">
        <v>0</v>
      </c>
      <c r="Z11" s="30">
        <v>554.23762545240493</v>
      </c>
      <c r="AA11" s="30">
        <v>707931.1919336752</v>
      </c>
      <c r="AB11" s="30">
        <v>32478.576236826975</v>
      </c>
      <c r="AC11" s="30">
        <v>0</v>
      </c>
      <c r="AD11" s="30">
        <v>0</v>
      </c>
      <c r="AE11" s="30">
        <v>0</v>
      </c>
      <c r="AF11" s="30">
        <v>37207.89013208601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949890.2118769848</v>
      </c>
      <c r="AT11" s="30">
        <v>0</v>
      </c>
      <c r="AU11" s="30">
        <v>0</v>
      </c>
      <c r="AV11" s="30">
        <v>69955.288206216515</v>
      </c>
      <c r="AW11" s="30">
        <v>24131.997119145242</v>
      </c>
      <c r="AX11" s="30">
        <v>2882655.6452339143</v>
      </c>
      <c r="AY11" s="32">
        <v>2976742.9305592761</v>
      </c>
      <c r="AZ11" s="30">
        <v>3926633.1424362608</v>
      </c>
      <c r="BA11" s="33" t="s">
        <v>60</v>
      </c>
      <c r="BB11" s="34"/>
    </row>
    <row r="12" spans="1:54" s="35" customFormat="1" x14ac:dyDescent="0.2">
      <c r="A12" s="30">
        <v>1337667.0622703386</v>
      </c>
      <c r="B12" s="30">
        <v>6610.4025437506361</v>
      </c>
      <c r="C12" s="30">
        <v>38.446765827288573</v>
      </c>
      <c r="D12" s="30">
        <v>12952.982195670054</v>
      </c>
      <c r="E12" s="30">
        <v>27327.74378956655</v>
      </c>
      <c r="F12" s="30">
        <v>56295.666821700732</v>
      </c>
      <c r="G12" s="30">
        <v>1440892.3043868539</v>
      </c>
      <c r="H12" s="36" t="s">
        <v>14</v>
      </c>
      <c r="I12" s="30">
        <v>0</v>
      </c>
      <c r="J12" s="30">
        <v>0</v>
      </c>
      <c r="K12" s="30">
        <v>0</v>
      </c>
      <c r="L12" s="30">
        <v>1009.3830730607998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1460.7780463624404</v>
      </c>
      <c r="AA12" s="30">
        <v>0</v>
      </c>
      <c r="AB12" s="30">
        <v>58810.622552801797</v>
      </c>
      <c r="AC12" s="30">
        <v>292253.95225825388</v>
      </c>
      <c r="AD12" s="30">
        <v>0</v>
      </c>
      <c r="AE12" s="30">
        <v>16027.313807982968</v>
      </c>
      <c r="AF12" s="30">
        <v>0</v>
      </c>
      <c r="AG12" s="30">
        <v>106320.34201992307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475882.39175838494</v>
      </c>
      <c r="AT12" s="30">
        <v>0</v>
      </c>
      <c r="AU12" s="30">
        <v>0</v>
      </c>
      <c r="AV12" s="30">
        <v>0</v>
      </c>
      <c r="AW12" s="30">
        <v>-61869.014545005746</v>
      </c>
      <c r="AX12" s="30">
        <v>1026878.9271734747</v>
      </c>
      <c r="AY12" s="32">
        <v>965009.91262846894</v>
      </c>
      <c r="AZ12" s="30">
        <v>1440892.3043868539</v>
      </c>
      <c r="BA12" s="33">
        <v>7</v>
      </c>
      <c r="BB12" s="34"/>
    </row>
    <row r="13" spans="1:54" s="35" customFormat="1" x14ac:dyDescent="0.2">
      <c r="A13" s="30">
        <v>1778393.1243470889</v>
      </c>
      <c r="B13" s="30">
        <v>33541.13190110484</v>
      </c>
      <c r="C13" s="30">
        <v>4056.6321963349519</v>
      </c>
      <c r="D13" s="30">
        <v>10064.906035613061</v>
      </c>
      <c r="E13" s="30">
        <v>27982.382387887788</v>
      </c>
      <c r="F13" s="30">
        <v>294633.38298235147</v>
      </c>
      <c r="G13" s="30">
        <v>2148671.5598503808</v>
      </c>
      <c r="H13" s="36" t="s">
        <v>15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24427.989187282186</v>
      </c>
      <c r="Q13" s="30">
        <v>0</v>
      </c>
      <c r="R13" s="30">
        <v>6343.0026113191079</v>
      </c>
      <c r="S13" s="30">
        <v>0</v>
      </c>
      <c r="T13" s="30">
        <v>11850.458823368759</v>
      </c>
      <c r="U13" s="30">
        <v>0</v>
      </c>
      <c r="V13" s="30">
        <v>0</v>
      </c>
      <c r="W13" s="30">
        <v>50790.550897307534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67368.733649803136</v>
      </c>
      <c r="AO13" s="30">
        <v>195226.98260207719</v>
      </c>
      <c r="AP13" s="30">
        <v>0</v>
      </c>
      <c r="AQ13" s="30">
        <v>9219.4028694953613</v>
      </c>
      <c r="AR13" s="30">
        <v>0</v>
      </c>
      <c r="AS13" s="30">
        <v>365227.12064065324</v>
      </c>
      <c r="AT13" s="30">
        <v>1775169.3925531486</v>
      </c>
      <c r="AU13" s="30">
        <v>0</v>
      </c>
      <c r="AV13" s="30">
        <v>0</v>
      </c>
      <c r="AW13" s="30">
        <v>0</v>
      </c>
      <c r="AX13" s="30">
        <v>8275.0531548694325</v>
      </c>
      <c r="AY13" s="32">
        <v>1783444.445708018</v>
      </c>
      <c r="AZ13" s="30">
        <v>2148671.5663486714</v>
      </c>
      <c r="BA13" s="37">
        <v>8</v>
      </c>
      <c r="BB13" s="34"/>
    </row>
    <row r="14" spans="1:54" s="35" customFormat="1" x14ac:dyDescent="0.2">
      <c r="A14" s="30">
        <v>506865.16926444817</v>
      </c>
      <c r="B14" s="30">
        <v>59894.626378080509</v>
      </c>
      <c r="C14" s="30">
        <v>5282.6742398685064</v>
      </c>
      <c r="D14" s="30">
        <v>11157.729796472071</v>
      </c>
      <c r="E14" s="30">
        <v>504.9589932237086</v>
      </c>
      <c r="F14" s="30">
        <v>90802.452915056041</v>
      </c>
      <c r="G14" s="30">
        <v>674507.61158714897</v>
      </c>
      <c r="H14" s="36" t="s">
        <v>16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16978.126832271908</v>
      </c>
      <c r="R14" s="30">
        <v>11343.464096093083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16283.800004507941</v>
      </c>
      <c r="AO14" s="30">
        <v>34492.128401237518</v>
      </c>
      <c r="AP14" s="30">
        <v>0</v>
      </c>
      <c r="AQ14" s="30">
        <v>7394.0800345772495</v>
      </c>
      <c r="AR14" s="30">
        <v>0</v>
      </c>
      <c r="AS14" s="30">
        <v>86491.599368687705</v>
      </c>
      <c r="AT14" s="30">
        <v>555181.93495836749</v>
      </c>
      <c r="AU14" s="30">
        <v>0</v>
      </c>
      <c r="AV14" s="30">
        <v>0</v>
      </c>
      <c r="AW14" s="30">
        <v>14890.698</v>
      </c>
      <c r="AX14" s="30">
        <v>17943.371777107521</v>
      </c>
      <c r="AY14" s="32">
        <v>588016.00473547494</v>
      </c>
      <c r="AZ14" s="30">
        <v>674507.60410416266</v>
      </c>
      <c r="BA14" s="37">
        <v>9</v>
      </c>
      <c r="BB14" s="34"/>
    </row>
    <row r="15" spans="1:54" s="35" customFormat="1" x14ac:dyDescent="0.2">
      <c r="A15" s="30">
        <v>1707131.990852518</v>
      </c>
      <c r="B15" s="30">
        <v>279121.4982682729</v>
      </c>
      <c r="C15" s="30">
        <v>19302.456164370702</v>
      </c>
      <c r="D15" s="30">
        <v>29325.533758509475</v>
      </c>
      <c r="E15" s="30">
        <v>6495.5289407480786</v>
      </c>
      <c r="F15" s="30">
        <v>256576.2738396441</v>
      </c>
      <c r="G15" s="30">
        <v>2297953.281824063</v>
      </c>
      <c r="H15" s="36" t="s">
        <v>17</v>
      </c>
      <c r="I15" s="30">
        <v>0</v>
      </c>
      <c r="J15" s="30">
        <v>0</v>
      </c>
      <c r="K15" s="30">
        <v>0</v>
      </c>
      <c r="L15" s="30">
        <v>9615.268656254937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423194.36738250096</v>
      </c>
      <c r="S15" s="30">
        <v>0</v>
      </c>
      <c r="T15" s="30">
        <v>79084.160765818408</v>
      </c>
      <c r="U15" s="30">
        <v>4012.6662370265608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56935.02134076738</v>
      </c>
      <c r="AO15" s="30">
        <v>101027.58682256137</v>
      </c>
      <c r="AP15" s="30">
        <v>0</v>
      </c>
      <c r="AQ15" s="30">
        <v>18225.163044870205</v>
      </c>
      <c r="AR15" s="30">
        <v>0</v>
      </c>
      <c r="AS15" s="30">
        <v>692094.23424979986</v>
      </c>
      <c r="AT15" s="30">
        <v>1369935.8764598784</v>
      </c>
      <c r="AU15" s="30">
        <v>0</v>
      </c>
      <c r="AV15" s="30">
        <v>0</v>
      </c>
      <c r="AW15" s="30">
        <v>19591.705397597823</v>
      </c>
      <c r="AX15" s="30">
        <v>216331.4664194553</v>
      </c>
      <c r="AY15" s="32">
        <v>1605859.0482769315</v>
      </c>
      <c r="AZ15" s="30">
        <v>2297953.2825267315</v>
      </c>
      <c r="BA15" s="37">
        <v>10</v>
      </c>
      <c r="BB15" s="34"/>
    </row>
    <row r="16" spans="1:54" s="35" customFormat="1" x14ac:dyDescent="0.2">
      <c r="A16" s="30">
        <v>520642.14845247992</v>
      </c>
      <c r="B16" s="30">
        <v>84897.210189429345</v>
      </c>
      <c r="C16" s="30">
        <v>12973.586232613075</v>
      </c>
      <c r="D16" s="30">
        <v>20580.670067237923</v>
      </c>
      <c r="E16" s="30">
        <v>2331.1734645756005</v>
      </c>
      <c r="F16" s="30">
        <v>122351.4176119132</v>
      </c>
      <c r="G16" s="30">
        <v>763776.20601824904</v>
      </c>
      <c r="H16" s="36" t="s">
        <v>18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22217.615388048718</v>
      </c>
      <c r="R16" s="30">
        <v>7245.6993388341662</v>
      </c>
      <c r="S16" s="30">
        <v>12795.784778035799</v>
      </c>
      <c r="T16" s="30">
        <v>25859.357674047609</v>
      </c>
      <c r="U16" s="30">
        <v>84026.822989993016</v>
      </c>
      <c r="V16" s="30">
        <v>9.0217095454809169</v>
      </c>
      <c r="W16" s="30">
        <v>0</v>
      </c>
      <c r="X16" s="30">
        <v>0</v>
      </c>
      <c r="Y16" s="30">
        <v>0</v>
      </c>
      <c r="Z16" s="30">
        <v>149.85329228189246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4175.9455653748046</v>
      </c>
      <c r="AO16" s="30">
        <v>9547.8504622996334</v>
      </c>
      <c r="AP16" s="30">
        <v>0</v>
      </c>
      <c r="AQ16" s="30">
        <v>7408.5307513237622</v>
      </c>
      <c r="AR16" s="30">
        <v>0</v>
      </c>
      <c r="AS16" s="30">
        <v>173436.48194978488</v>
      </c>
      <c r="AT16" s="30">
        <v>509602.64703131019</v>
      </c>
      <c r="AU16" s="30">
        <v>0</v>
      </c>
      <c r="AV16" s="30">
        <v>0</v>
      </c>
      <c r="AW16" s="30">
        <v>0</v>
      </c>
      <c r="AX16" s="30">
        <v>80737.080250623942</v>
      </c>
      <c r="AY16" s="32">
        <v>590339.72728193412</v>
      </c>
      <c r="AZ16" s="30">
        <v>763776.20923171903</v>
      </c>
      <c r="BA16" s="37">
        <v>11</v>
      </c>
      <c r="BB16" s="34"/>
    </row>
    <row r="17" spans="1:54" s="35" customFormat="1" x14ac:dyDescent="0.2">
      <c r="A17" s="30">
        <v>1824080.2107122522</v>
      </c>
      <c r="B17" s="30">
        <v>345277.56253820821</v>
      </c>
      <c r="C17" s="30">
        <v>27356.810253310083</v>
      </c>
      <c r="D17" s="30">
        <v>16798.938046127827</v>
      </c>
      <c r="E17" s="30">
        <v>3809.3804294712645</v>
      </c>
      <c r="F17" s="30">
        <v>382402.77853185794</v>
      </c>
      <c r="G17" s="30">
        <v>2599725.6805112273</v>
      </c>
      <c r="H17" s="36" t="s">
        <v>19</v>
      </c>
      <c r="I17" s="30">
        <v>0</v>
      </c>
      <c r="J17" s="30">
        <v>0</v>
      </c>
      <c r="K17" s="30">
        <v>0</v>
      </c>
      <c r="L17" s="30">
        <v>185330.63910606262</v>
      </c>
      <c r="M17" s="30">
        <v>1321.5847160008127</v>
      </c>
      <c r="N17" s="30">
        <v>0</v>
      </c>
      <c r="O17" s="30">
        <v>0</v>
      </c>
      <c r="P17" s="30">
        <v>8303.6717765295143</v>
      </c>
      <c r="Q17" s="30">
        <v>9259.0445397007115</v>
      </c>
      <c r="R17" s="30">
        <v>10118.319861556414</v>
      </c>
      <c r="S17" s="30">
        <v>8016.4931360066248</v>
      </c>
      <c r="T17" s="30">
        <v>52703.605869747036</v>
      </c>
      <c r="U17" s="30">
        <v>69311.216212630956</v>
      </c>
      <c r="V17" s="30">
        <v>0</v>
      </c>
      <c r="W17" s="30">
        <v>0</v>
      </c>
      <c r="X17" s="30">
        <v>0</v>
      </c>
      <c r="Y17" s="30">
        <v>0</v>
      </c>
      <c r="Z17" s="30">
        <v>12310.034091494552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11428.561176424935</v>
      </c>
      <c r="AO17" s="30">
        <v>29142.688725254906</v>
      </c>
      <c r="AP17" s="30">
        <v>0</v>
      </c>
      <c r="AQ17" s="30">
        <v>10150.809168329166</v>
      </c>
      <c r="AR17" s="30">
        <v>0</v>
      </c>
      <c r="AS17" s="30">
        <v>407396.66837973823</v>
      </c>
      <c r="AT17" s="30">
        <v>561854.35676451004</v>
      </c>
      <c r="AU17" s="30">
        <v>0</v>
      </c>
      <c r="AV17" s="30">
        <v>0</v>
      </c>
      <c r="AW17" s="30">
        <v>56977.289199999999</v>
      </c>
      <c r="AX17" s="30">
        <v>1573497.3660257948</v>
      </c>
      <c r="AY17" s="32">
        <v>2192329.011990305</v>
      </c>
      <c r="AZ17" s="30">
        <v>2599725.680370043</v>
      </c>
      <c r="BA17" s="37">
        <v>12</v>
      </c>
      <c r="BB17" s="34"/>
    </row>
    <row r="18" spans="1:54" s="35" customFormat="1" x14ac:dyDescent="0.2">
      <c r="A18" s="30">
        <v>1362220.4566760946</v>
      </c>
      <c r="B18" s="30">
        <v>82849.395771183335</v>
      </c>
      <c r="C18" s="30">
        <v>8243.2482235095795</v>
      </c>
      <c r="D18" s="30">
        <v>25551.264786697768</v>
      </c>
      <c r="E18" s="30">
        <v>82831.908672477672</v>
      </c>
      <c r="F18" s="30">
        <v>194484.69313154032</v>
      </c>
      <c r="G18" s="30">
        <v>1756180.9672615032</v>
      </c>
      <c r="H18" s="36" t="s">
        <v>20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91448.443190722712</v>
      </c>
      <c r="V18" s="30">
        <v>10.538042126965379</v>
      </c>
      <c r="W18" s="30">
        <v>838.18487154293814</v>
      </c>
      <c r="X18" s="30">
        <v>0</v>
      </c>
      <c r="Y18" s="30">
        <v>0</v>
      </c>
      <c r="Z18" s="30">
        <v>743.42807889194353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2658.6183211605621</v>
      </c>
      <c r="AL18" s="30">
        <v>0</v>
      </c>
      <c r="AM18" s="30">
        <v>0</v>
      </c>
      <c r="AN18" s="30">
        <v>146958.75655569197</v>
      </c>
      <c r="AO18" s="30">
        <v>564876.94487970928</v>
      </c>
      <c r="AP18" s="30">
        <v>0</v>
      </c>
      <c r="AQ18" s="30">
        <v>5554.9405551146119</v>
      </c>
      <c r="AR18" s="30">
        <v>0</v>
      </c>
      <c r="AS18" s="30">
        <v>813089.85449496098</v>
      </c>
      <c r="AT18" s="30">
        <v>743248.77710950363</v>
      </c>
      <c r="AU18" s="30">
        <v>0</v>
      </c>
      <c r="AV18" s="30">
        <v>0</v>
      </c>
      <c r="AW18" s="30">
        <v>81416.067216416777</v>
      </c>
      <c r="AX18" s="30">
        <v>118426.26821981555</v>
      </c>
      <c r="AY18" s="32">
        <v>943091.11254573602</v>
      </c>
      <c r="AZ18" s="30">
        <v>1756180.9670406969</v>
      </c>
      <c r="BA18" s="37">
        <v>13</v>
      </c>
      <c r="BB18" s="34"/>
    </row>
    <row r="19" spans="1:54" s="35" customFormat="1" x14ac:dyDescent="0.2">
      <c r="A19" s="30">
        <v>57764.345738641365</v>
      </c>
      <c r="B19" s="30">
        <v>28639.603579356139</v>
      </c>
      <c r="C19" s="30">
        <v>1389.5407431973715</v>
      </c>
      <c r="D19" s="30">
        <v>2863.0581334846015</v>
      </c>
      <c r="E19" s="30">
        <v>10189.358267754616</v>
      </c>
      <c r="F19" s="30">
        <v>15394.434208032733</v>
      </c>
      <c r="G19" s="30">
        <v>116240.34067046683</v>
      </c>
      <c r="H19" s="36" t="s">
        <v>21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18052.433859686156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18052.433859686156</v>
      </c>
      <c r="AT19" s="30">
        <v>85467.827778016479</v>
      </c>
      <c r="AU19" s="30">
        <v>0</v>
      </c>
      <c r="AV19" s="30">
        <v>0</v>
      </c>
      <c r="AW19" s="30">
        <v>11263</v>
      </c>
      <c r="AX19" s="30">
        <v>1457.0790327641828</v>
      </c>
      <c r="AY19" s="32">
        <v>98187.906810780667</v>
      </c>
      <c r="AZ19" s="30">
        <v>116240.34067046682</v>
      </c>
      <c r="BA19" s="37">
        <v>14</v>
      </c>
      <c r="BB19" s="34"/>
    </row>
    <row r="20" spans="1:54" s="35" customFormat="1" x14ac:dyDescent="0.2">
      <c r="A20" s="30">
        <v>1064888.7937641963</v>
      </c>
      <c r="B20" s="30">
        <v>402190.58492195141</v>
      </c>
      <c r="C20" s="30">
        <v>16248.244042105653</v>
      </c>
      <c r="D20" s="30">
        <v>17828.360909654308</v>
      </c>
      <c r="E20" s="30">
        <v>11116.769454072677</v>
      </c>
      <c r="F20" s="30">
        <v>259636.37413777941</v>
      </c>
      <c r="G20" s="30">
        <v>1771909.1272297597</v>
      </c>
      <c r="H20" s="36" t="s">
        <v>22</v>
      </c>
      <c r="I20" s="30">
        <v>0</v>
      </c>
      <c r="J20" s="30">
        <v>0</v>
      </c>
      <c r="K20" s="30">
        <v>0</v>
      </c>
      <c r="L20" s="30">
        <v>0</v>
      </c>
      <c r="M20" s="30">
        <v>897.92854388674095</v>
      </c>
      <c r="N20" s="30">
        <v>22269.481996212198</v>
      </c>
      <c r="O20" s="30">
        <v>7586.9367083649231</v>
      </c>
      <c r="P20" s="30">
        <v>1486.3844916323862</v>
      </c>
      <c r="Q20" s="30">
        <v>379.33301787943304</v>
      </c>
      <c r="R20" s="30">
        <v>39828.708360210519</v>
      </c>
      <c r="S20" s="30">
        <v>16791.739072499997</v>
      </c>
      <c r="T20" s="30">
        <v>18684.164145726332</v>
      </c>
      <c r="U20" s="30">
        <v>7863.5450148177197</v>
      </c>
      <c r="V20" s="30">
        <v>241.56108624814382</v>
      </c>
      <c r="W20" s="30">
        <v>375144.2333472165</v>
      </c>
      <c r="X20" s="30">
        <v>8329.1120441309686</v>
      </c>
      <c r="Y20" s="30">
        <v>10548.844749569269</v>
      </c>
      <c r="Z20" s="30">
        <v>9757.3625702153295</v>
      </c>
      <c r="AA20" s="30">
        <v>399.97051904421016</v>
      </c>
      <c r="AB20" s="30">
        <v>1702.8077286757398</v>
      </c>
      <c r="AC20" s="30">
        <v>113.09553010623178</v>
      </c>
      <c r="AD20" s="30">
        <v>1990.691639664479</v>
      </c>
      <c r="AE20" s="30">
        <v>4818.2046254707266</v>
      </c>
      <c r="AF20" s="30">
        <v>3285.0784075379788</v>
      </c>
      <c r="AG20" s="30">
        <v>4384.1712946732268</v>
      </c>
      <c r="AH20" s="30">
        <v>24963.594936088448</v>
      </c>
      <c r="AI20" s="30">
        <v>23745.346779952197</v>
      </c>
      <c r="AJ20" s="30">
        <v>5151.361796778363</v>
      </c>
      <c r="AK20" s="30">
        <v>5651.7038904559604</v>
      </c>
      <c r="AL20" s="30">
        <v>6776.1490759540038</v>
      </c>
      <c r="AM20" s="30">
        <v>0</v>
      </c>
      <c r="AN20" s="30">
        <v>42798.042225198093</v>
      </c>
      <c r="AO20" s="30">
        <v>8353.7751674564643</v>
      </c>
      <c r="AP20" s="30">
        <v>0</v>
      </c>
      <c r="AQ20" s="30">
        <v>80743.094540779799</v>
      </c>
      <c r="AR20" s="30">
        <v>0</v>
      </c>
      <c r="AS20" s="30">
        <v>734686.42330644641</v>
      </c>
      <c r="AT20" s="30">
        <v>730864.14924635214</v>
      </c>
      <c r="AU20" s="30">
        <v>0</v>
      </c>
      <c r="AV20" s="30">
        <v>0</v>
      </c>
      <c r="AW20" s="30">
        <v>-75963</v>
      </c>
      <c r="AX20" s="30">
        <v>382321.55467696127</v>
      </c>
      <c r="AY20" s="32">
        <v>1037222.7039233134</v>
      </c>
      <c r="AZ20" s="30">
        <v>1771909.1272297599</v>
      </c>
      <c r="BA20" s="37">
        <v>15</v>
      </c>
      <c r="BB20" s="34"/>
    </row>
    <row r="21" spans="1:54" s="35" customFormat="1" x14ac:dyDescent="0.2">
      <c r="A21" s="30">
        <v>842196.53055445082</v>
      </c>
      <c r="B21" s="30">
        <v>29948.623306615897</v>
      </c>
      <c r="C21" s="30">
        <v>1326.5649253759279</v>
      </c>
      <c r="D21" s="30">
        <v>10282.309961606617</v>
      </c>
      <c r="E21" s="30">
        <v>3222.2201980047307</v>
      </c>
      <c r="F21" s="30">
        <v>135998.43303896065</v>
      </c>
      <c r="G21" s="30">
        <v>1022974.6819850146</v>
      </c>
      <c r="H21" s="36" t="s">
        <v>23</v>
      </c>
      <c r="I21" s="30">
        <v>3790.2025120324697</v>
      </c>
      <c r="J21" s="30">
        <v>0</v>
      </c>
      <c r="K21" s="30">
        <v>0</v>
      </c>
      <c r="L21" s="30">
        <v>237.69715274694281</v>
      </c>
      <c r="M21" s="30">
        <v>480.40351178461776</v>
      </c>
      <c r="N21" s="30">
        <v>0</v>
      </c>
      <c r="O21" s="30">
        <v>4334.9782795939036</v>
      </c>
      <c r="P21" s="30">
        <v>0</v>
      </c>
      <c r="Q21" s="30">
        <v>594.68898247390996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328339.04003269901</v>
      </c>
      <c r="Y21" s="30">
        <v>0</v>
      </c>
      <c r="Z21" s="30">
        <v>0</v>
      </c>
      <c r="AA21" s="30">
        <v>0</v>
      </c>
      <c r="AB21" s="30">
        <v>198.58798421043971</v>
      </c>
      <c r="AC21" s="30">
        <v>74.339025975872119</v>
      </c>
      <c r="AD21" s="30">
        <v>3024.7976276488512</v>
      </c>
      <c r="AE21" s="30">
        <v>185.75438717436566</v>
      </c>
      <c r="AF21" s="30">
        <v>5422.4461558405055</v>
      </c>
      <c r="AG21" s="30">
        <v>41144.728535735041</v>
      </c>
      <c r="AH21" s="30">
        <v>0</v>
      </c>
      <c r="AI21" s="30">
        <v>6603.1471853057401</v>
      </c>
      <c r="AJ21" s="30">
        <v>438.12113862233252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9550.6320820336623</v>
      </c>
      <c r="AR21" s="30">
        <v>0</v>
      </c>
      <c r="AS21" s="30">
        <v>404419.56459387764</v>
      </c>
      <c r="AT21" s="30">
        <v>309139.0344245563</v>
      </c>
      <c r="AU21" s="30">
        <v>0</v>
      </c>
      <c r="AV21" s="30">
        <v>23936.592252431492</v>
      </c>
      <c r="AW21" s="30">
        <v>55960.498206663186</v>
      </c>
      <c r="AX21" s="30">
        <v>229518.99250748605</v>
      </c>
      <c r="AY21" s="32">
        <v>618555.11739113706</v>
      </c>
      <c r="AZ21" s="30">
        <v>1022974.6819850147</v>
      </c>
      <c r="BA21" s="37">
        <v>16</v>
      </c>
      <c r="BB21" s="34"/>
    </row>
    <row r="22" spans="1:54" s="35" customFormat="1" x14ac:dyDescent="0.2">
      <c r="A22" s="30">
        <v>330888.00916764303</v>
      </c>
      <c r="B22" s="30">
        <v>257625.89032643742</v>
      </c>
      <c r="C22" s="30">
        <v>18159.941868335201</v>
      </c>
      <c r="D22" s="30">
        <v>5694.1341700322864</v>
      </c>
      <c r="E22" s="30">
        <v>3901.4560311522323</v>
      </c>
      <c r="F22" s="30">
        <v>108889.03635524736</v>
      </c>
      <c r="G22" s="30">
        <v>725158.46791884757</v>
      </c>
      <c r="H22" s="36" t="s">
        <v>24</v>
      </c>
      <c r="I22" s="30">
        <v>120.6371905509299</v>
      </c>
      <c r="J22" s="30">
        <v>683.20014205115865</v>
      </c>
      <c r="K22" s="30">
        <v>0</v>
      </c>
      <c r="L22" s="30">
        <v>148.66782468171448</v>
      </c>
      <c r="M22" s="30">
        <v>0</v>
      </c>
      <c r="N22" s="30">
        <v>1401.9807209951721</v>
      </c>
      <c r="O22" s="30">
        <v>14134.677121167031</v>
      </c>
      <c r="P22" s="30">
        <v>5372.1685400853776</v>
      </c>
      <c r="Q22" s="30">
        <v>4202.4285626916444</v>
      </c>
      <c r="R22" s="30">
        <v>24482.278616882817</v>
      </c>
      <c r="S22" s="30">
        <v>1338.0539016022876</v>
      </c>
      <c r="T22" s="30">
        <v>25628.901547107045</v>
      </c>
      <c r="U22" s="30">
        <v>11699.908298443876</v>
      </c>
      <c r="V22" s="30">
        <v>3437.0627859703595</v>
      </c>
      <c r="W22" s="30">
        <v>4691.6959846769132</v>
      </c>
      <c r="X22" s="30">
        <v>2254.9629881258438</v>
      </c>
      <c r="Y22" s="30">
        <v>96212.141736716891</v>
      </c>
      <c r="Z22" s="30">
        <v>23204.782514138238</v>
      </c>
      <c r="AA22" s="30">
        <v>831.12614432749444</v>
      </c>
      <c r="AB22" s="30">
        <v>16268.052966789532</v>
      </c>
      <c r="AC22" s="30">
        <v>0</v>
      </c>
      <c r="AD22" s="30">
        <v>2092.3979136192875</v>
      </c>
      <c r="AE22" s="30">
        <v>1710.6107197165582</v>
      </c>
      <c r="AF22" s="30">
        <v>8467.2410964441915</v>
      </c>
      <c r="AG22" s="30">
        <v>3721.0135140126267</v>
      </c>
      <c r="AH22" s="30">
        <v>42318.753638134105</v>
      </c>
      <c r="AI22" s="30">
        <v>17768.635668675357</v>
      </c>
      <c r="AJ22" s="30">
        <v>11433.507277748422</v>
      </c>
      <c r="AK22" s="30">
        <v>52137.554512393748</v>
      </c>
      <c r="AL22" s="30">
        <v>91288.353571145213</v>
      </c>
      <c r="AM22" s="30">
        <v>0</v>
      </c>
      <c r="AN22" s="30">
        <v>61325.847920918692</v>
      </c>
      <c r="AO22" s="30">
        <v>12987.249208136836</v>
      </c>
      <c r="AP22" s="30">
        <v>0</v>
      </c>
      <c r="AQ22" s="30">
        <v>30004.433960205737</v>
      </c>
      <c r="AR22" s="30">
        <v>0</v>
      </c>
      <c r="AS22" s="30">
        <v>571368.32658815512</v>
      </c>
      <c r="AT22" s="30">
        <v>112453.06356963073</v>
      </c>
      <c r="AU22" s="30">
        <v>0</v>
      </c>
      <c r="AV22" s="30">
        <v>0</v>
      </c>
      <c r="AW22" s="30">
        <v>33789</v>
      </c>
      <c r="AX22" s="30">
        <v>7548.0777610616806</v>
      </c>
      <c r="AY22" s="32">
        <v>153790.14133069242</v>
      </c>
      <c r="AZ22" s="30">
        <v>725158.46791884757</v>
      </c>
      <c r="BA22" s="37">
        <v>17</v>
      </c>
      <c r="BB22" s="34"/>
    </row>
    <row r="23" spans="1:54" s="35" customFormat="1" x14ac:dyDescent="0.2">
      <c r="A23" s="30">
        <v>511901.52888524235</v>
      </c>
      <c r="B23" s="30">
        <v>1592497.8868975253</v>
      </c>
      <c r="C23" s="30">
        <v>115847.61032787725</v>
      </c>
      <c r="D23" s="30">
        <v>24067.525503118966</v>
      </c>
      <c r="E23" s="30">
        <v>36232.57081297462</v>
      </c>
      <c r="F23" s="30">
        <v>258529.59665795963</v>
      </c>
      <c r="G23" s="30">
        <v>2539076.7190846982</v>
      </c>
      <c r="H23" s="36" t="s">
        <v>25</v>
      </c>
      <c r="I23" s="30">
        <v>82099.881966940244</v>
      </c>
      <c r="J23" s="30">
        <v>111771.56722811752</v>
      </c>
      <c r="K23" s="30">
        <v>1817.1275740140798</v>
      </c>
      <c r="L23" s="30">
        <v>65922.099637472842</v>
      </c>
      <c r="M23" s="30">
        <v>13885.593981015842</v>
      </c>
      <c r="N23" s="30">
        <v>2267.3722864212887</v>
      </c>
      <c r="O23" s="30">
        <v>94304.542845559845</v>
      </c>
      <c r="P23" s="30">
        <v>3938.7784973662347</v>
      </c>
      <c r="Q23" s="30">
        <v>10814.997701048342</v>
      </c>
      <c r="R23" s="30">
        <v>20108.44607042705</v>
      </c>
      <c r="S23" s="30">
        <v>17486.638626389766</v>
      </c>
      <c r="T23" s="30">
        <v>76567.767029299168</v>
      </c>
      <c r="U23" s="30">
        <v>74156.27342599722</v>
      </c>
      <c r="V23" s="30">
        <v>4262.817171379691</v>
      </c>
      <c r="W23" s="30">
        <v>92052.155390829343</v>
      </c>
      <c r="X23" s="30">
        <v>27908.085986151818</v>
      </c>
      <c r="Y23" s="30">
        <v>55989.195733595487</v>
      </c>
      <c r="Z23" s="30">
        <v>121154.79884390094</v>
      </c>
      <c r="AA23" s="30">
        <v>55358.45840612991</v>
      </c>
      <c r="AB23" s="30">
        <v>52355.178173570879</v>
      </c>
      <c r="AC23" s="30">
        <v>1860.2964800516925</v>
      </c>
      <c r="AD23" s="30">
        <v>27496.14608233676</v>
      </c>
      <c r="AE23" s="30">
        <v>4213.8144457311973</v>
      </c>
      <c r="AF23" s="30">
        <v>28530.364031515644</v>
      </c>
      <c r="AG23" s="30">
        <v>107359.11548961503</v>
      </c>
      <c r="AH23" s="30">
        <v>29771.610177969535</v>
      </c>
      <c r="AI23" s="30">
        <v>291874.99219980353</v>
      </c>
      <c r="AJ23" s="30">
        <v>3861.5698162817725</v>
      </c>
      <c r="AK23" s="30">
        <v>1174.901547652933</v>
      </c>
      <c r="AL23" s="30">
        <v>26063.97832855141</v>
      </c>
      <c r="AM23" s="30">
        <v>0</v>
      </c>
      <c r="AN23" s="30">
        <v>100609.95647702162</v>
      </c>
      <c r="AO23" s="30">
        <v>9274.4993200094432</v>
      </c>
      <c r="AP23" s="30">
        <v>0</v>
      </c>
      <c r="AQ23" s="30">
        <v>45118.508003451614</v>
      </c>
      <c r="AR23" s="30">
        <v>0</v>
      </c>
      <c r="AS23" s="30">
        <v>1661431.5289756197</v>
      </c>
      <c r="AT23" s="30">
        <v>652439.03213609941</v>
      </c>
      <c r="AU23" s="30">
        <v>0</v>
      </c>
      <c r="AV23" s="30">
        <v>0</v>
      </c>
      <c r="AW23" s="30">
        <v>87217.461767786372</v>
      </c>
      <c r="AX23" s="30">
        <v>137988.69620519239</v>
      </c>
      <c r="AY23" s="32">
        <v>877645.19010907819</v>
      </c>
      <c r="AZ23" s="30">
        <v>2539076.7190846978</v>
      </c>
      <c r="BA23" s="37">
        <v>18</v>
      </c>
      <c r="BB23" s="34"/>
    </row>
    <row r="24" spans="1:54" s="35" customFormat="1" x14ac:dyDescent="0.2">
      <c r="A24" s="30">
        <v>1382098.8876695451</v>
      </c>
      <c r="B24" s="30">
        <v>338267.92725641141</v>
      </c>
      <c r="C24" s="30">
        <v>10977.513369051616</v>
      </c>
      <c r="D24" s="30">
        <v>191167.72274356242</v>
      </c>
      <c r="E24" s="30">
        <v>48641.267341736217</v>
      </c>
      <c r="F24" s="30">
        <v>200579.11761840811</v>
      </c>
      <c r="G24" s="30">
        <v>2171732.435998715</v>
      </c>
      <c r="H24" s="36" t="s">
        <v>26</v>
      </c>
      <c r="I24" s="30">
        <v>3780.531435851914</v>
      </c>
      <c r="J24" s="30">
        <v>4821.5204855876627</v>
      </c>
      <c r="K24" s="30">
        <v>0</v>
      </c>
      <c r="L24" s="30">
        <v>1821.9018615057341</v>
      </c>
      <c r="M24" s="30">
        <v>26741.121329040016</v>
      </c>
      <c r="N24" s="30">
        <v>273105.21938617714</v>
      </c>
      <c r="O24" s="30">
        <v>17118.861669416492</v>
      </c>
      <c r="P24" s="30">
        <v>12674.877770648622</v>
      </c>
      <c r="Q24" s="30">
        <v>15373.886547483942</v>
      </c>
      <c r="R24" s="30">
        <v>19196.644642761403</v>
      </c>
      <c r="S24" s="30">
        <v>3654.3299055779871</v>
      </c>
      <c r="T24" s="30">
        <v>9274.0203171345693</v>
      </c>
      <c r="U24" s="30">
        <v>18126.44084685903</v>
      </c>
      <c r="V24" s="30">
        <v>198.98705169706261</v>
      </c>
      <c r="W24" s="30">
        <v>10276.558932292133</v>
      </c>
      <c r="X24" s="30">
        <v>3630.2751600273759</v>
      </c>
      <c r="Y24" s="30">
        <v>2475.1774901430763</v>
      </c>
      <c r="Z24" s="30">
        <v>5914.9323717397529</v>
      </c>
      <c r="AA24" s="30">
        <v>17880.882499620733</v>
      </c>
      <c r="AB24" s="30">
        <v>28429.234639347385</v>
      </c>
      <c r="AC24" s="30">
        <v>12398.246124853735</v>
      </c>
      <c r="AD24" s="30">
        <v>1434.5262530004611</v>
      </c>
      <c r="AE24" s="30">
        <v>1286.5820262526602</v>
      </c>
      <c r="AF24" s="30">
        <v>52286.959572177526</v>
      </c>
      <c r="AG24" s="30">
        <v>7236.2745950575163</v>
      </c>
      <c r="AH24" s="30">
        <v>32551.750582026867</v>
      </c>
      <c r="AI24" s="30">
        <v>807221.02666887839</v>
      </c>
      <c r="AJ24" s="30">
        <v>4898.8970562334544</v>
      </c>
      <c r="AK24" s="30">
        <v>15029.398589741157</v>
      </c>
      <c r="AL24" s="30">
        <v>20308.98664707944</v>
      </c>
      <c r="AM24" s="30">
        <v>0</v>
      </c>
      <c r="AN24" s="30">
        <v>30239.276843201467</v>
      </c>
      <c r="AO24" s="30">
        <v>5227.8751420313838</v>
      </c>
      <c r="AP24" s="30">
        <v>0</v>
      </c>
      <c r="AQ24" s="30">
        <v>78380.081817276558</v>
      </c>
      <c r="AR24" s="30">
        <v>0</v>
      </c>
      <c r="AS24" s="30">
        <v>1542995.2862607227</v>
      </c>
      <c r="AT24" s="30">
        <v>535246.10262046172</v>
      </c>
      <c r="AU24" s="30">
        <v>0</v>
      </c>
      <c r="AV24" s="30">
        <v>0</v>
      </c>
      <c r="AW24" s="30">
        <v>-44327.053514373321</v>
      </c>
      <c r="AX24" s="30">
        <v>137818.10063190383</v>
      </c>
      <c r="AY24" s="32">
        <v>628737.14973799221</v>
      </c>
      <c r="AZ24" s="30">
        <v>2171732.435998715</v>
      </c>
      <c r="BA24" s="37">
        <v>19</v>
      </c>
      <c r="BB24" s="34"/>
    </row>
    <row r="25" spans="1:54" s="35" customFormat="1" x14ac:dyDescent="0.2">
      <c r="A25" s="30">
        <v>648875.90480090643</v>
      </c>
      <c r="B25" s="30">
        <v>146048.01905311883</v>
      </c>
      <c r="C25" s="30">
        <v>9564.3024829705846</v>
      </c>
      <c r="D25" s="30">
        <v>3129.7158038991765</v>
      </c>
      <c r="E25" s="30">
        <v>12275.974126686862</v>
      </c>
      <c r="F25" s="30">
        <v>87947.197801307091</v>
      </c>
      <c r="G25" s="30">
        <v>907841.11406888894</v>
      </c>
      <c r="H25" s="36" t="s">
        <v>27</v>
      </c>
      <c r="I25" s="30">
        <v>0</v>
      </c>
      <c r="J25" s="30">
        <v>0</v>
      </c>
      <c r="K25" s="30">
        <v>0</v>
      </c>
      <c r="L25" s="30">
        <v>2619.3309097361052</v>
      </c>
      <c r="M25" s="30">
        <v>0</v>
      </c>
      <c r="N25" s="30">
        <v>0</v>
      </c>
      <c r="O25" s="30">
        <v>3949.139156282225</v>
      </c>
      <c r="P25" s="30">
        <v>0</v>
      </c>
      <c r="Q25" s="30">
        <v>3620.1706953513581</v>
      </c>
      <c r="R25" s="30">
        <v>0</v>
      </c>
      <c r="S25" s="30">
        <v>5915.0785868396724</v>
      </c>
      <c r="T25" s="30">
        <v>8079.3327472907922</v>
      </c>
      <c r="U25" s="30">
        <v>85564.299800178051</v>
      </c>
      <c r="V25" s="30">
        <v>0</v>
      </c>
      <c r="W25" s="30">
        <v>755.92513970885614</v>
      </c>
      <c r="X25" s="30">
        <v>3160.8126805951456</v>
      </c>
      <c r="Y25" s="30">
        <v>0</v>
      </c>
      <c r="Z25" s="30">
        <v>14392.35897874763</v>
      </c>
      <c r="AA25" s="30">
        <v>0</v>
      </c>
      <c r="AB25" s="30">
        <v>52446.737140341182</v>
      </c>
      <c r="AC25" s="30">
        <v>0</v>
      </c>
      <c r="AD25" s="30">
        <v>7632.987222247667</v>
      </c>
      <c r="AE25" s="30">
        <v>3115.8274395495887</v>
      </c>
      <c r="AF25" s="30">
        <v>27033.530391539553</v>
      </c>
      <c r="AG25" s="30">
        <v>511027.28112096334</v>
      </c>
      <c r="AH25" s="30">
        <v>0</v>
      </c>
      <c r="AI25" s="30">
        <v>21836.330854267053</v>
      </c>
      <c r="AJ25" s="30">
        <v>529.89687552573071</v>
      </c>
      <c r="AK25" s="30">
        <v>3147.9082308611537</v>
      </c>
      <c r="AL25" s="30">
        <v>0</v>
      </c>
      <c r="AM25" s="30">
        <v>0</v>
      </c>
      <c r="AN25" s="30">
        <v>2408.6853982688604</v>
      </c>
      <c r="AO25" s="30">
        <v>0</v>
      </c>
      <c r="AP25" s="30">
        <v>0</v>
      </c>
      <c r="AQ25" s="30">
        <v>26552.256174541457</v>
      </c>
      <c r="AR25" s="30">
        <v>0</v>
      </c>
      <c r="AS25" s="30">
        <v>783787.88954283542</v>
      </c>
      <c r="AT25" s="30">
        <v>48987.840284473314</v>
      </c>
      <c r="AU25" s="30">
        <v>0</v>
      </c>
      <c r="AV25" s="30">
        <v>0</v>
      </c>
      <c r="AW25" s="30">
        <v>42426.577904567115</v>
      </c>
      <c r="AX25" s="30">
        <v>32638.806337013266</v>
      </c>
      <c r="AY25" s="32">
        <v>124053.2245260537</v>
      </c>
      <c r="AZ25" s="30">
        <v>907841.11406888906</v>
      </c>
      <c r="BA25" s="37">
        <v>20</v>
      </c>
      <c r="BB25" s="34"/>
    </row>
    <row r="26" spans="1:54" s="35" customFormat="1" x14ac:dyDescent="0.2">
      <c r="A26" s="30">
        <v>414884.48617360712</v>
      </c>
      <c r="B26" s="30">
        <v>373873.41930466867</v>
      </c>
      <c r="C26" s="30">
        <v>28600.452826709741</v>
      </c>
      <c r="D26" s="30">
        <v>2429.8460736293996</v>
      </c>
      <c r="E26" s="30">
        <v>19978.989481212608</v>
      </c>
      <c r="F26" s="30">
        <v>32383.096723860333</v>
      </c>
      <c r="G26" s="30">
        <v>872150.29058368783</v>
      </c>
      <c r="H26" s="36" t="s">
        <v>28</v>
      </c>
      <c r="I26" s="30">
        <v>0</v>
      </c>
      <c r="J26" s="30">
        <v>0</v>
      </c>
      <c r="K26" s="30">
        <v>0</v>
      </c>
      <c r="L26" s="30">
        <v>0</v>
      </c>
      <c r="M26" s="30">
        <v>218.8739799529846</v>
      </c>
      <c r="N26" s="30">
        <v>107712.89931224595</v>
      </c>
      <c r="O26" s="30">
        <v>26081.794410605555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6890.593295594118</v>
      </c>
      <c r="V26" s="30">
        <v>0</v>
      </c>
      <c r="W26" s="30">
        <v>0</v>
      </c>
      <c r="X26" s="30">
        <v>16935.100586865796</v>
      </c>
      <c r="Y26" s="30">
        <v>0</v>
      </c>
      <c r="Z26" s="30">
        <v>18417.186445539115</v>
      </c>
      <c r="AA26" s="30">
        <v>2574.3866096239362</v>
      </c>
      <c r="AB26" s="30">
        <v>532.5385413064829</v>
      </c>
      <c r="AC26" s="30">
        <v>121.5374802270195</v>
      </c>
      <c r="AD26" s="30">
        <v>35579.169797950628</v>
      </c>
      <c r="AE26" s="30">
        <v>215984.47211058828</v>
      </c>
      <c r="AF26" s="30">
        <v>0</v>
      </c>
      <c r="AG26" s="30">
        <v>88067.136066974781</v>
      </c>
      <c r="AH26" s="30">
        <v>0</v>
      </c>
      <c r="AI26" s="30">
        <v>0</v>
      </c>
      <c r="AJ26" s="30">
        <v>0</v>
      </c>
      <c r="AK26" s="30">
        <v>0</v>
      </c>
      <c r="AL26" s="30">
        <v>9923.7378240309099</v>
      </c>
      <c r="AM26" s="30">
        <v>0</v>
      </c>
      <c r="AN26" s="30">
        <v>0</v>
      </c>
      <c r="AO26" s="30">
        <v>0</v>
      </c>
      <c r="AP26" s="30">
        <v>0</v>
      </c>
      <c r="AQ26" s="30">
        <v>11873.723969010796</v>
      </c>
      <c r="AR26" s="30">
        <v>0</v>
      </c>
      <c r="AS26" s="30">
        <v>540913.15043051634</v>
      </c>
      <c r="AT26" s="30">
        <v>0</v>
      </c>
      <c r="AU26" s="30">
        <v>0</v>
      </c>
      <c r="AV26" s="30">
        <v>0</v>
      </c>
      <c r="AW26" s="30">
        <v>2021.985739257947</v>
      </c>
      <c r="AX26" s="30">
        <v>329215.15441391355</v>
      </c>
      <c r="AY26" s="32">
        <v>331237.14015317149</v>
      </c>
      <c r="AZ26" s="30">
        <v>872150.29058368783</v>
      </c>
      <c r="BA26" s="37">
        <v>21</v>
      </c>
      <c r="BB26" s="34"/>
    </row>
    <row r="27" spans="1:54" s="35" customFormat="1" x14ac:dyDescent="0.2">
      <c r="A27" s="30">
        <v>178145.4888351055</v>
      </c>
      <c r="B27" s="30">
        <v>2448422.6582330307</v>
      </c>
      <c r="C27" s="30">
        <v>136480.56500001004</v>
      </c>
      <c r="D27" s="30">
        <v>60172.13541879804</v>
      </c>
      <c r="E27" s="30">
        <v>31456.069048841819</v>
      </c>
      <c r="F27" s="30">
        <v>241509.3048120437</v>
      </c>
      <c r="G27" s="30">
        <v>3096186.2213478298</v>
      </c>
      <c r="H27" s="36" t="s">
        <v>29</v>
      </c>
      <c r="I27" s="30">
        <v>4322.5423937879914</v>
      </c>
      <c r="J27" s="30">
        <v>8107.7591958082621</v>
      </c>
      <c r="K27" s="30">
        <v>81.253604041742264</v>
      </c>
      <c r="L27" s="30">
        <v>2775.3642645593895</v>
      </c>
      <c r="M27" s="30">
        <v>11368.263838649757</v>
      </c>
      <c r="N27" s="30">
        <v>34406.139227407846</v>
      </c>
      <c r="O27" s="30">
        <v>57220.598876969118</v>
      </c>
      <c r="P27" s="30">
        <v>4839.4504255928741</v>
      </c>
      <c r="Q27" s="30">
        <v>11761.704766683861</v>
      </c>
      <c r="R27" s="30">
        <v>9582.2052307877602</v>
      </c>
      <c r="S27" s="30">
        <v>13449.668587351347</v>
      </c>
      <c r="T27" s="30">
        <v>48018.488409741927</v>
      </c>
      <c r="U27" s="30">
        <v>15049.982969575782</v>
      </c>
      <c r="V27" s="30">
        <v>0</v>
      </c>
      <c r="W27" s="30">
        <v>5734.1203142656359</v>
      </c>
      <c r="X27" s="30">
        <v>5476.3124363924708</v>
      </c>
      <c r="Y27" s="30">
        <v>5232.4626570069504</v>
      </c>
      <c r="Z27" s="30">
        <v>9817.3813615552299</v>
      </c>
      <c r="AA27" s="30">
        <v>11738.307271301823</v>
      </c>
      <c r="AB27" s="30">
        <v>7877.8701658270502</v>
      </c>
      <c r="AC27" s="30">
        <v>13478.259006625543</v>
      </c>
      <c r="AD27" s="30">
        <v>14812.447545706373</v>
      </c>
      <c r="AE27" s="30">
        <v>1392.962962257471</v>
      </c>
      <c r="AF27" s="30">
        <v>34262.750628811445</v>
      </c>
      <c r="AG27" s="30">
        <v>45655.370607793178</v>
      </c>
      <c r="AH27" s="30">
        <v>37881.40209174226</v>
      </c>
      <c r="AI27" s="30">
        <v>292095.15732035425</v>
      </c>
      <c r="AJ27" s="30">
        <v>9256.8880226583806</v>
      </c>
      <c r="AK27" s="30">
        <v>16821.73047716682</v>
      </c>
      <c r="AL27" s="30">
        <v>3655.4705931059348</v>
      </c>
      <c r="AM27" s="30">
        <v>0</v>
      </c>
      <c r="AN27" s="30">
        <v>18232.760181883554</v>
      </c>
      <c r="AO27" s="30">
        <v>4111.6220201048009</v>
      </c>
      <c r="AP27" s="30">
        <v>0</v>
      </c>
      <c r="AQ27" s="30">
        <v>114753.91993294745</v>
      </c>
      <c r="AR27" s="30">
        <v>0</v>
      </c>
      <c r="AS27" s="30">
        <v>873270.61738846428</v>
      </c>
      <c r="AT27" s="30">
        <v>482953.91020221915</v>
      </c>
      <c r="AU27" s="30">
        <v>0</v>
      </c>
      <c r="AV27" s="30">
        <v>1305276.3603664872</v>
      </c>
      <c r="AW27" s="30">
        <v>173530.68851705364</v>
      </c>
      <c r="AX27" s="30">
        <v>261154.64487360572</v>
      </c>
      <c r="AY27" s="32">
        <v>2222915.6039593657</v>
      </c>
      <c r="AZ27" s="30">
        <v>3096186.2213478298</v>
      </c>
      <c r="BA27" s="37">
        <v>22</v>
      </c>
      <c r="BB27" s="34"/>
    </row>
    <row r="28" spans="1:54" s="35" customFormat="1" x14ac:dyDescent="0.2">
      <c r="A28" s="30">
        <v>396413.16140346578</v>
      </c>
      <c r="B28" s="30">
        <v>293788.43690988963</v>
      </c>
      <c r="C28" s="30">
        <v>26254.202578104523</v>
      </c>
      <c r="D28" s="30">
        <v>14320.390977393055</v>
      </c>
      <c r="E28" s="30">
        <v>33896.919408397167</v>
      </c>
      <c r="F28" s="30">
        <v>72414.371129837615</v>
      </c>
      <c r="G28" s="30">
        <v>837087.48240708781</v>
      </c>
      <c r="H28" s="36" t="s">
        <v>30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1714.9961462085387</v>
      </c>
      <c r="P28" s="30">
        <v>0</v>
      </c>
      <c r="Q28" s="30">
        <v>0</v>
      </c>
      <c r="R28" s="30">
        <v>0</v>
      </c>
      <c r="S28" s="30">
        <v>357.11936813339747</v>
      </c>
      <c r="T28" s="30">
        <v>0</v>
      </c>
      <c r="U28" s="30">
        <v>2518.3403497623704</v>
      </c>
      <c r="V28" s="30">
        <v>0</v>
      </c>
      <c r="W28" s="30">
        <v>9706.1901028199281</v>
      </c>
      <c r="X28" s="30">
        <v>0</v>
      </c>
      <c r="Y28" s="30">
        <v>0</v>
      </c>
      <c r="Z28" s="30">
        <v>1296.8425579930483</v>
      </c>
      <c r="AA28" s="30">
        <v>2658.5787767971442</v>
      </c>
      <c r="AB28" s="30">
        <v>0</v>
      </c>
      <c r="AC28" s="30">
        <v>5654.8254882206411</v>
      </c>
      <c r="AD28" s="30">
        <v>0</v>
      </c>
      <c r="AE28" s="30">
        <v>5554.4700557457008</v>
      </c>
      <c r="AF28" s="30">
        <v>0</v>
      </c>
      <c r="AG28" s="30">
        <v>0</v>
      </c>
      <c r="AH28" s="30">
        <v>16741.325112814397</v>
      </c>
      <c r="AI28" s="30">
        <v>1065.3999611828374</v>
      </c>
      <c r="AJ28" s="30">
        <v>14870.695960532712</v>
      </c>
      <c r="AK28" s="30">
        <v>16648.069470754021</v>
      </c>
      <c r="AL28" s="30">
        <v>0</v>
      </c>
      <c r="AM28" s="30">
        <v>0</v>
      </c>
      <c r="AN28" s="30">
        <v>60257.311737004216</v>
      </c>
      <c r="AO28" s="30">
        <v>0</v>
      </c>
      <c r="AP28" s="30">
        <v>0</v>
      </c>
      <c r="AQ28" s="30">
        <v>13254.623937007182</v>
      </c>
      <c r="AR28" s="30">
        <v>0</v>
      </c>
      <c r="AS28" s="30">
        <v>152298.78902497614</v>
      </c>
      <c r="AT28" s="30">
        <v>195608.34092456571</v>
      </c>
      <c r="AU28" s="30">
        <v>0</v>
      </c>
      <c r="AV28" s="30">
        <v>127598.74695198663</v>
      </c>
      <c r="AW28" s="30">
        <v>53389.048701904707</v>
      </c>
      <c r="AX28" s="30">
        <v>308192.55680365459</v>
      </c>
      <c r="AY28" s="32">
        <v>684788.69338211161</v>
      </c>
      <c r="AZ28" s="30">
        <v>837087.48240708781</v>
      </c>
      <c r="BA28" s="37">
        <v>23</v>
      </c>
      <c r="BB28" s="34"/>
    </row>
    <row r="29" spans="1:54" s="35" customFormat="1" x14ac:dyDescent="0.2">
      <c r="A29" s="30">
        <v>867835.84793812607</v>
      </c>
      <c r="B29" s="30">
        <v>0</v>
      </c>
      <c r="C29" s="30">
        <v>0</v>
      </c>
      <c r="D29" s="30">
        <v>23541.173803659985</v>
      </c>
      <c r="E29" s="30">
        <v>42271.266278933545</v>
      </c>
      <c r="F29" s="30">
        <v>0</v>
      </c>
      <c r="G29" s="30">
        <v>933648.28802071954</v>
      </c>
      <c r="H29" s="36" t="s">
        <v>31</v>
      </c>
      <c r="I29" s="30">
        <v>0</v>
      </c>
      <c r="J29" s="30">
        <v>285.04958939569735</v>
      </c>
      <c r="K29" s="30">
        <v>0</v>
      </c>
      <c r="L29" s="30">
        <v>52.196871326579348</v>
      </c>
      <c r="M29" s="30">
        <v>0</v>
      </c>
      <c r="N29" s="30">
        <v>33263.434387099689</v>
      </c>
      <c r="O29" s="30">
        <v>23922.346788985709</v>
      </c>
      <c r="P29" s="30">
        <v>7600.7402542103446</v>
      </c>
      <c r="Q29" s="30">
        <v>3337.3018435321897</v>
      </c>
      <c r="R29" s="30">
        <v>8234.7139275690824</v>
      </c>
      <c r="S29" s="30">
        <v>8182.3686211764571</v>
      </c>
      <c r="T29" s="30">
        <v>24370.972574163992</v>
      </c>
      <c r="U29" s="30">
        <v>15107.848653620416</v>
      </c>
      <c r="V29" s="30">
        <v>191.61099591882098</v>
      </c>
      <c r="W29" s="30">
        <v>11955.614245068242</v>
      </c>
      <c r="X29" s="30">
        <v>2754.0044438042828</v>
      </c>
      <c r="Y29" s="30">
        <v>3364.6393722335652</v>
      </c>
      <c r="Z29" s="30">
        <v>6592.3772943465501</v>
      </c>
      <c r="AA29" s="30">
        <v>22194.781022422623</v>
      </c>
      <c r="AB29" s="30">
        <v>20331.858844542399</v>
      </c>
      <c r="AC29" s="30">
        <v>10978.263102497991</v>
      </c>
      <c r="AD29" s="30">
        <v>2150.5299542198627</v>
      </c>
      <c r="AE29" s="30">
        <v>656.32383983209547</v>
      </c>
      <c r="AF29" s="30">
        <v>5340.0995002260142</v>
      </c>
      <c r="AG29" s="30">
        <v>2783.0774141741254</v>
      </c>
      <c r="AH29" s="30">
        <v>28829.769028102288</v>
      </c>
      <c r="AI29" s="30">
        <v>3257.230599337217</v>
      </c>
      <c r="AJ29" s="30">
        <v>7309.9825874877542</v>
      </c>
      <c r="AK29" s="30">
        <v>9286.7401343721594</v>
      </c>
      <c r="AL29" s="30">
        <v>33985.248132630957</v>
      </c>
      <c r="AM29" s="30">
        <v>0</v>
      </c>
      <c r="AN29" s="30">
        <v>25526.137420308256</v>
      </c>
      <c r="AO29" s="30">
        <v>12773.623821065605</v>
      </c>
      <c r="AP29" s="30">
        <v>0</v>
      </c>
      <c r="AQ29" s="30">
        <v>29662.771600960517</v>
      </c>
      <c r="AR29" s="30">
        <v>0</v>
      </c>
      <c r="AS29" s="30">
        <v>364281.65686463146</v>
      </c>
      <c r="AT29" s="30">
        <v>569301.8984461436</v>
      </c>
      <c r="AU29" s="30">
        <v>0</v>
      </c>
      <c r="AV29" s="30">
        <v>0</v>
      </c>
      <c r="AW29" s="30">
        <v>0</v>
      </c>
      <c r="AX29" s="30">
        <v>64.732709944577309</v>
      </c>
      <c r="AY29" s="32">
        <v>569366.6311560882</v>
      </c>
      <c r="AZ29" s="30">
        <v>933648.28802071966</v>
      </c>
      <c r="BA29" s="37">
        <v>24</v>
      </c>
      <c r="BB29" s="34"/>
    </row>
    <row r="30" spans="1:54" s="35" customFormat="1" x14ac:dyDescent="0.2">
      <c r="A30" s="30">
        <v>1841239.8503338448</v>
      </c>
      <c r="B30" s="30">
        <v>0</v>
      </c>
      <c r="C30" s="30">
        <v>0</v>
      </c>
      <c r="D30" s="30">
        <v>51725.183792155593</v>
      </c>
      <c r="E30" s="30">
        <v>4768.6632417819819</v>
      </c>
      <c r="F30" s="30">
        <v>0</v>
      </c>
      <c r="G30" s="30">
        <v>1897733.6973677822</v>
      </c>
      <c r="H30" s="36" t="s">
        <v>32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694.38063655958138</v>
      </c>
      <c r="O30" s="30">
        <v>263.03614633185879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1535.1943935442102</v>
      </c>
      <c r="AA30" s="30">
        <v>867.28744287849076</v>
      </c>
      <c r="AB30" s="30">
        <v>662.99206733086953</v>
      </c>
      <c r="AC30" s="30">
        <v>217.83627300385919</v>
      </c>
      <c r="AD30" s="30">
        <v>0</v>
      </c>
      <c r="AE30" s="30">
        <v>0</v>
      </c>
      <c r="AF30" s="30">
        <v>7330.7452899812042</v>
      </c>
      <c r="AG30" s="30">
        <v>0</v>
      </c>
      <c r="AH30" s="30">
        <v>2672.971549022368</v>
      </c>
      <c r="AI30" s="30">
        <v>1012.3274022589612</v>
      </c>
      <c r="AJ30" s="30">
        <v>0</v>
      </c>
      <c r="AK30" s="30">
        <v>2380.703868398507</v>
      </c>
      <c r="AL30" s="30">
        <v>3465.204128319448</v>
      </c>
      <c r="AM30" s="30">
        <v>44657</v>
      </c>
      <c r="AN30" s="30">
        <v>2537.8990861871507</v>
      </c>
      <c r="AO30" s="30">
        <v>3508.419670766355</v>
      </c>
      <c r="AP30" s="30">
        <v>0</v>
      </c>
      <c r="AQ30" s="30">
        <v>1469.0263488994826</v>
      </c>
      <c r="AR30" s="30">
        <v>0</v>
      </c>
      <c r="AS30" s="30">
        <v>73275.024303482351</v>
      </c>
      <c r="AT30" s="30">
        <v>0</v>
      </c>
      <c r="AU30" s="30">
        <v>0</v>
      </c>
      <c r="AV30" s="30">
        <v>1824458.6730385679</v>
      </c>
      <c r="AW30" s="30">
        <v>0</v>
      </c>
      <c r="AX30" s="30">
        <v>0</v>
      </c>
      <c r="AY30" s="32">
        <v>1824458.6730385679</v>
      </c>
      <c r="AZ30" s="30">
        <v>1897733.6973420503</v>
      </c>
      <c r="BA30" s="37">
        <v>25</v>
      </c>
      <c r="BB30" s="34"/>
    </row>
    <row r="31" spans="1:54" s="35" customFormat="1" x14ac:dyDescent="0.2">
      <c r="A31" s="30">
        <v>3623559.4739954863</v>
      </c>
      <c r="B31" s="30">
        <v>0</v>
      </c>
      <c r="C31" s="30">
        <v>0</v>
      </c>
      <c r="D31" s="30">
        <v>0</v>
      </c>
      <c r="E31" s="30">
        <v>0</v>
      </c>
      <c r="F31" s="30">
        <v>-3623559.4739954863</v>
      </c>
      <c r="G31" s="30">
        <v>0</v>
      </c>
      <c r="H31" s="36" t="s">
        <v>33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2">
        <v>0</v>
      </c>
      <c r="AZ31" s="30">
        <v>0</v>
      </c>
      <c r="BA31" s="37">
        <v>26</v>
      </c>
      <c r="BB31" s="34"/>
    </row>
    <row r="32" spans="1:54" s="35" customFormat="1" x14ac:dyDescent="0.2">
      <c r="A32" s="30">
        <v>4063370.250038791</v>
      </c>
      <c r="B32" s="30">
        <v>561236.28822929366</v>
      </c>
      <c r="C32" s="30">
        <v>0</v>
      </c>
      <c r="D32" s="30">
        <v>27665.216979987075</v>
      </c>
      <c r="E32" s="30">
        <v>13513.723539291976</v>
      </c>
      <c r="F32" s="30">
        <v>0</v>
      </c>
      <c r="G32" s="30">
        <v>4665785.4787873635</v>
      </c>
      <c r="H32" s="36" t="s">
        <v>34</v>
      </c>
      <c r="I32" s="30">
        <v>30463.517966109019</v>
      </c>
      <c r="J32" s="30">
        <v>120739.57016293636</v>
      </c>
      <c r="K32" s="30">
        <v>560.47771643370436</v>
      </c>
      <c r="L32" s="30">
        <v>4900.1645787837924</v>
      </c>
      <c r="M32" s="30">
        <v>8492.1620328915269</v>
      </c>
      <c r="N32" s="30">
        <v>448185.04020669369</v>
      </c>
      <c r="O32" s="30">
        <v>26965.929820779525</v>
      </c>
      <c r="P32" s="30">
        <v>61143.991555502747</v>
      </c>
      <c r="Q32" s="30">
        <v>19075.994167822155</v>
      </c>
      <c r="R32" s="30">
        <v>48163.616765191713</v>
      </c>
      <c r="S32" s="30">
        <v>26014.795499728927</v>
      </c>
      <c r="T32" s="30">
        <v>102107.57224968761</v>
      </c>
      <c r="U32" s="30">
        <v>49363.574102635816</v>
      </c>
      <c r="V32" s="30">
        <v>534.46392046609253</v>
      </c>
      <c r="W32" s="30">
        <v>21740.329105930145</v>
      </c>
      <c r="X32" s="30">
        <v>16020.519162022589</v>
      </c>
      <c r="Y32" s="30">
        <v>9526.3658066367152</v>
      </c>
      <c r="Z32" s="30">
        <v>13905.005849631931</v>
      </c>
      <c r="AA32" s="30">
        <v>60669.592607265076</v>
      </c>
      <c r="AB32" s="30">
        <v>16674.081893521554</v>
      </c>
      <c r="AC32" s="30">
        <v>22638.524695085162</v>
      </c>
      <c r="AD32" s="30">
        <v>28937.646346708494</v>
      </c>
      <c r="AE32" s="30">
        <v>1108.0240517238428</v>
      </c>
      <c r="AF32" s="30">
        <v>35317.970180838034</v>
      </c>
      <c r="AG32" s="30">
        <v>34678.08114272802</v>
      </c>
      <c r="AH32" s="30">
        <v>941341.39677522681</v>
      </c>
      <c r="AI32" s="30">
        <v>46010.420427904886</v>
      </c>
      <c r="AJ32" s="30">
        <v>4015.6017839957794</v>
      </c>
      <c r="AK32" s="30">
        <v>14824.029716741727</v>
      </c>
      <c r="AL32" s="30">
        <v>28640.933753256708</v>
      </c>
      <c r="AM32" s="30">
        <v>0</v>
      </c>
      <c r="AN32" s="30">
        <v>6410.6131673829977</v>
      </c>
      <c r="AO32" s="30">
        <v>8007.3177426750581</v>
      </c>
      <c r="AP32" s="30">
        <v>0</v>
      </c>
      <c r="AQ32" s="30">
        <v>68836.971361826072</v>
      </c>
      <c r="AR32" s="30">
        <v>0</v>
      </c>
      <c r="AS32" s="30">
        <v>2326014.2963167643</v>
      </c>
      <c r="AT32" s="30">
        <v>1934221.231765382</v>
      </c>
      <c r="AU32" s="30">
        <v>0</v>
      </c>
      <c r="AV32" s="30">
        <v>0</v>
      </c>
      <c r="AW32" s="30">
        <v>0</v>
      </c>
      <c r="AX32" s="30">
        <v>405549.95070521778</v>
      </c>
      <c r="AY32" s="32">
        <v>2339771.1824705997</v>
      </c>
      <c r="AZ32" s="30">
        <v>4665785.4787873644</v>
      </c>
      <c r="BA32" s="37">
        <v>27</v>
      </c>
      <c r="BB32" s="34"/>
    </row>
    <row r="33" spans="1:54" s="35" customFormat="1" x14ac:dyDescent="0.2">
      <c r="A33" s="30">
        <v>1183566.3898140972</v>
      </c>
      <c r="B33" s="30">
        <v>51397.389515358169</v>
      </c>
      <c r="C33" s="30">
        <v>0</v>
      </c>
      <c r="D33" s="30">
        <v>31062.981207059136</v>
      </c>
      <c r="E33" s="30">
        <v>4854.5641940164169</v>
      </c>
      <c r="F33" s="30">
        <v>0</v>
      </c>
      <c r="G33" s="30">
        <v>1270881.3247305308</v>
      </c>
      <c r="H33" s="36" t="s">
        <v>35</v>
      </c>
      <c r="I33" s="30">
        <v>0</v>
      </c>
      <c r="J33" s="30">
        <v>0</v>
      </c>
      <c r="K33" s="30">
        <v>0</v>
      </c>
      <c r="L33" s="30">
        <v>1691.973115558269</v>
      </c>
      <c r="M33" s="30">
        <v>0</v>
      </c>
      <c r="N33" s="30">
        <v>2607.8069082652214</v>
      </c>
      <c r="O33" s="30">
        <v>10835.2188166378</v>
      </c>
      <c r="P33" s="30">
        <v>4054.51624616244</v>
      </c>
      <c r="Q33" s="30">
        <v>682.052119523795</v>
      </c>
      <c r="R33" s="30">
        <v>8225.4172352649621</v>
      </c>
      <c r="S33" s="30">
        <v>2217.2764772467176</v>
      </c>
      <c r="T33" s="30">
        <v>15395.46474463161</v>
      </c>
      <c r="U33" s="30">
        <v>12841.426827816873</v>
      </c>
      <c r="V33" s="30">
        <v>214.36040284833453</v>
      </c>
      <c r="W33" s="30">
        <v>4887.1993748925925</v>
      </c>
      <c r="X33" s="30">
        <v>1968.0819359757791</v>
      </c>
      <c r="Y33" s="30">
        <v>5352.8023383923801</v>
      </c>
      <c r="Z33" s="30">
        <v>4508.1625200569388</v>
      </c>
      <c r="AA33" s="30">
        <v>1138.9060207004925</v>
      </c>
      <c r="AB33" s="30">
        <v>3701.9796413604336</v>
      </c>
      <c r="AC33" s="30">
        <v>222.69890772767405</v>
      </c>
      <c r="AD33" s="30">
        <v>2413.5464055012621</v>
      </c>
      <c r="AE33" s="30">
        <v>1426.71243313368</v>
      </c>
      <c r="AF33" s="30">
        <v>5098.3091090677963</v>
      </c>
      <c r="AG33" s="30">
        <v>6165.3604714629801</v>
      </c>
      <c r="AH33" s="30">
        <v>44623.256704265739</v>
      </c>
      <c r="AI33" s="30">
        <v>33237.934060292042</v>
      </c>
      <c r="AJ33" s="30">
        <v>94398.585731776082</v>
      </c>
      <c r="AK33" s="30">
        <v>29821.502769837898</v>
      </c>
      <c r="AL33" s="30">
        <v>94305.626170617543</v>
      </c>
      <c r="AM33" s="30">
        <v>0</v>
      </c>
      <c r="AN33" s="30">
        <v>13051.38834498269</v>
      </c>
      <c r="AO33" s="30">
        <v>13110.970746207664</v>
      </c>
      <c r="AP33" s="30">
        <v>0</v>
      </c>
      <c r="AQ33" s="30">
        <v>23330.632484392994</v>
      </c>
      <c r="AR33" s="30">
        <v>0</v>
      </c>
      <c r="AS33" s="30">
        <v>441529.16906460066</v>
      </c>
      <c r="AT33" s="30">
        <v>742188.48775953823</v>
      </c>
      <c r="AU33" s="30">
        <v>0</v>
      </c>
      <c r="AV33" s="30">
        <v>0</v>
      </c>
      <c r="AW33" s="30">
        <v>0</v>
      </c>
      <c r="AX33" s="30">
        <v>87163.667906392046</v>
      </c>
      <c r="AY33" s="32">
        <v>829352.15566593024</v>
      </c>
      <c r="AZ33" s="30">
        <v>1270881.3247305308</v>
      </c>
      <c r="BA33" s="37">
        <v>28</v>
      </c>
      <c r="BB33" s="34"/>
    </row>
    <row r="34" spans="1:54" s="35" customFormat="1" x14ac:dyDescent="0.2">
      <c r="A34" s="30">
        <v>1136514.9700359947</v>
      </c>
      <c r="B34" s="30">
        <v>124215.3805687596</v>
      </c>
      <c r="C34" s="30">
        <v>0</v>
      </c>
      <c r="D34" s="30">
        <v>2895.4342425861814</v>
      </c>
      <c r="E34" s="30">
        <v>26385.48464239456</v>
      </c>
      <c r="F34" s="30">
        <v>0</v>
      </c>
      <c r="G34" s="30">
        <v>1290011.2694897349</v>
      </c>
      <c r="H34" s="36" t="s">
        <v>36</v>
      </c>
      <c r="I34" s="30">
        <v>4010.3166892833215</v>
      </c>
      <c r="J34" s="30">
        <v>17332.782789024008</v>
      </c>
      <c r="K34" s="30">
        <v>0</v>
      </c>
      <c r="L34" s="30">
        <v>3080.869973258119</v>
      </c>
      <c r="M34" s="30">
        <v>1652.3274507729516</v>
      </c>
      <c r="N34" s="30">
        <v>4487.6926302076045</v>
      </c>
      <c r="O34" s="30">
        <v>739.87904898495776</v>
      </c>
      <c r="P34" s="30">
        <v>1836.8715389775798</v>
      </c>
      <c r="Q34" s="30">
        <v>4575.3054831896425</v>
      </c>
      <c r="R34" s="30">
        <v>9647.7627441794175</v>
      </c>
      <c r="S34" s="30">
        <v>4797.3289065148674</v>
      </c>
      <c r="T34" s="30">
        <v>2374.4745335539455</v>
      </c>
      <c r="U34" s="30">
        <v>14845.204545310567</v>
      </c>
      <c r="V34" s="30">
        <v>611.50486544090813</v>
      </c>
      <c r="W34" s="30">
        <v>9596.7246265918602</v>
      </c>
      <c r="X34" s="30">
        <v>1542.5328916540248</v>
      </c>
      <c r="Y34" s="30">
        <v>1591.5363713096563</v>
      </c>
      <c r="Z34" s="30">
        <v>5215.0943237928814</v>
      </c>
      <c r="AA34" s="30">
        <v>3595.4351186165231</v>
      </c>
      <c r="AB34" s="30">
        <v>3683.3386117494579</v>
      </c>
      <c r="AC34" s="30">
        <v>1216.9415027156047</v>
      </c>
      <c r="AD34" s="30">
        <v>974.21172459609465</v>
      </c>
      <c r="AE34" s="30">
        <v>1130.3053667293107</v>
      </c>
      <c r="AF34" s="30">
        <v>7749.5199858637761</v>
      </c>
      <c r="AG34" s="30">
        <v>13376.338636665374</v>
      </c>
      <c r="AH34" s="30">
        <v>16029.838341155848</v>
      </c>
      <c r="AI34" s="30">
        <v>18028.025631927056</v>
      </c>
      <c r="AJ34" s="30">
        <v>564.27536649409444</v>
      </c>
      <c r="AK34" s="30">
        <v>49045.744603188345</v>
      </c>
      <c r="AL34" s="30">
        <v>37377.068543235247</v>
      </c>
      <c r="AM34" s="30">
        <v>0</v>
      </c>
      <c r="AN34" s="30">
        <v>7988.9496516326781</v>
      </c>
      <c r="AO34" s="30">
        <v>7138.3586713958857</v>
      </c>
      <c r="AP34" s="30">
        <v>0</v>
      </c>
      <c r="AQ34" s="30">
        <v>29221.735100646853</v>
      </c>
      <c r="AR34" s="30">
        <v>743154.11793696752</v>
      </c>
      <c r="AS34" s="30">
        <v>1028212.414205626</v>
      </c>
      <c r="AT34" s="30">
        <v>232830.146932662</v>
      </c>
      <c r="AU34" s="30">
        <v>0</v>
      </c>
      <c r="AV34" s="30">
        <v>0</v>
      </c>
      <c r="AW34" s="30">
        <v>0</v>
      </c>
      <c r="AX34" s="30">
        <v>28968.708351447051</v>
      </c>
      <c r="AY34" s="32">
        <v>261798.85528410904</v>
      </c>
      <c r="AZ34" s="30">
        <v>1290011.2694897351</v>
      </c>
      <c r="BA34" s="37">
        <v>29</v>
      </c>
      <c r="BB34" s="34"/>
    </row>
    <row r="35" spans="1:54" s="35" customFormat="1" x14ac:dyDescent="0.2">
      <c r="A35" s="30">
        <v>1432241.846961997</v>
      </c>
      <c r="B35" s="30">
        <v>156148.38311282394</v>
      </c>
      <c r="C35" s="30">
        <v>0</v>
      </c>
      <c r="D35" s="30">
        <v>31644.134197278781</v>
      </c>
      <c r="E35" s="30">
        <v>23751.146883662586</v>
      </c>
      <c r="F35" s="30">
        <v>0</v>
      </c>
      <c r="G35" s="30">
        <v>1643785.5111557622</v>
      </c>
      <c r="H35" s="36" t="s">
        <v>37</v>
      </c>
      <c r="I35" s="30">
        <v>4117.6463812235061</v>
      </c>
      <c r="J35" s="30">
        <v>77943.892296239239</v>
      </c>
      <c r="K35" s="30">
        <v>0</v>
      </c>
      <c r="L35" s="30">
        <v>0</v>
      </c>
      <c r="M35" s="30">
        <v>5560.8423208947424</v>
      </c>
      <c r="N35" s="30">
        <v>291425.40134491044</v>
      </c>
      <c r="O35" s="30">
        <v>14602.153318088041</v>
      </c>
      <c r="P35" s="30">
        <v>1109.4087462293228</v>
      </c>
      <c r="Q35" s="30">
        <v>2943.8267115045101</v>
      </c>
      <c r="R35" s="30">
        <v>3366.7278427102833</v>
      </c>
      <c r="S35" s="30">
        <v>3519.4065958983888</v>
      </c>
      <c r="T35" s="30">
        <v>11105.978811762619</v>
      </c>
      <c r="U35" s="30">
        <v>43314.837064608611</v>
      </c>
      <c r="V35" s="30">
        <v>1421.1338706695037</v>
      </c>
      <c r="W35" s="30">
        <v>13983.210605457274</v>
      </c>
      <c r="X35" s="30">
        <v>0</v>
      </c>
      <c r="Y35" s="30">
        <v>6262.0135329948616</v>
      </c>
      <c r="Z35" s="30">
        <v>228.29242206821004</v>
      </c>
      <c r="AA35" s="30">
        <v>19482.522556304444</v>
      </c>
      <c r="AB35" s="30">
        <v>10879.753549527277</v>
      </c>
      <c r="AC35" s="30">
        <v>2234.7290949437329</v>
      </c>
      <c r="AD35" s="30">
        <v>1971.087378459745</v>
      </c>
      <c r="AE35" s="30">
        <v>1910.7406112064284</v>
      </c>
      <c r="AF35" s="30">
        <v>35191.539889672487</v>
      </c>
      <c r="AG35" s="30">
        <v>45233.394542179187</v>
      </c>
      <c r="AH35" s="30">
        <v>132082.43790098414</v>
      </c>
      <c r="AI35" s="30">
        <v>8334.5031636816857</v>
      </c>
      <c r="AJ35" s="30">
        <v>279262.44682859711</v>
      </c>
      <c r="AK35" s="30">
        <v>115017.4788343415</v>
      </c>
      <c r="AL35" s="30">
        <v>57169.439534782439</v>
      </c>
      <c r="AM35" s="30">
        <v>43111.507056585091</v>
      </c>
      <c r="AN35" s="30">
        <v>5890.5064321765858</v>
      </c>
      <c r="AO35" s="30">
        <v>7936.9371852410741</v>
      </c>
      <c r="AP35" s="30">
        <v>0</v>
      </c>
      <c r="AQ35" s="30">
        <v>151236.23651296325</v>
      </c>
      <c r="AR35" s="30">
        <v>0</v>
      </c>
      <c r="AS35" s="30">
        <v>1397850.0329369057</v>
      </c>
      <c r="AT35" s="30">
        <v>216614.24724235243</v>
      </c>
      <c r="AU35" s="30">
        <v>0</v>
      </c>
      <c r="AV35" s="30">
        <v>0</v>
      </c>
      <c r="AW35" s="30">
        <v>0</v>
      </c>
      <c r="AX35" s="30">
        <v>29321.230976504157</v>
      </c>
      <c r="AY35" s="32">
        <v>245935.47821885659</v>
      </c>
      <c r="AZ35" s="30">
        <v>1643785.5111557622</v>
      </c>
      <c r="BA35" s="37">
        <v>30</v>
      </c>
      <c r="BB35" s="34"/>
    </row>
    <row r="36" spans="1:54" s="35" customFormat="1" x14ac:dyDescent="0.2">
      <c r="A36" s="30">
        <v>1313146.4054523297</v>
      </c>
      <c r="B36" s="30">
        <v>0</v>
      </c>
      <c r="C36" s="30">
        <v>0</v>
      </c>
      <c r="D36" s="30">
        <v>3036.8531372749217</v>
      </c>
      <c r="E36" s="30">
        <v>1929.1827153949059</v>
      </c>
      <c r="F36" s="30">
        <v>0</v>
      </c>
      <c r="G36" s="30">
        <v>1318112.4413049994</v>
      </c>
      <c r="H36" s="36" t="s">
        <v>38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1318112.4413049994</v>
      </c>
      <c r="AU36" s="30">
        <v>0</v>
      </c>
      <c r="AV36" s="30">
        <v>0</v>
      </c>
      <c r="AW36" s="30">
        <v>0</v>
      </c>
      <c r="AX36" s="30">
        <v>0</v>
      </c>
      <c r="AY36" s="32">
        <v>1318112.4413049994</v>
      </c>
      <c r="AZ36" s="30">
        <v>1318112.4413049994</v>
      </c>
      <c r="BA36" s="37">
        <v>31</v>
      </c>
      <c r="BB36" s="34"/>
    </row>
    <row r="37" spans="1:54" s="35" customFormat="1" x14ac:dyDescent="0.2">
      <c r="A37" s="30">
        <v>1704965.9191187902</v>
      </c>
      <c r="B37" s="30">
        <v>74152.046193541639</v>
      </c>
      <c r="C37" s="30">
        <v>0</v>
      </c>
      <c r="D37" s="30">
        <v>46296.073148768352</v>
      </c>
      <c r="E37" s="30">
        <v>18439.327480494845</v>
      </c>
      <c r="F37" s="30">
        <v>0</v>
      </c>
      <c r="G37" s="30">
        <v>1843853.3659415951</v>
      </c>
      <c r="H37" s="36" t="s">
        <v>39</v>
      </c>
      <c r="I37" s="30">
        <v>0</v>
      </c>
      <c r="J37" s="30">
        <v>0</v>
      </c>
      <c r="K37" s="30">
        <v>0</v>
      </c>
      <c r="L37" s="30">
        <v>11548.239922506493</v>
      </c>
      <c r="M37" s="30">
        <v>0</v>
      </c>
      <c r="N37" s="30">
        <v>8273.2645371271792</v>
      </c>
      <c r="O37" s="30">
        <v>964.34845515568054</v>
      </c>
      <c r="P37" s="30">
        <v>338.75239302837684</v>
      </c>
      <c r="Q37" s="30">
        <v>3059.9042570945217</v>
      </c>
      <c r="R37" s="30">
        <v>4477.814012617242</v>
      </c>
      <c r="S37" s="30">
        <v>1290.9006953984456</v>
      </c>
      <c r="T37" s="30">
        <v>7984.5703281232627</v>
      </c>
      <c r="U37" s="30">
        <v>28312.383325596147</v>
      </c>
      <c r="V37" s="30">
        <v>192.87594551156718</v>
      </c>
      <c r="W37" s="30">
        <v>1067.8592917584147</v>
      </c>
      <c r="X37" s="30">
        <v>9321.7955435265576</v>
      </c>
      <c r="Y37" s="30">
        <v>1323.3566725680491</v>
      </c>
      <c r="Z37" s="30">
        <v>8559.0769282657948</v>
      </c>
      <c r="AA37" s="30">
        <v>4650.1503989746634</v>
      </c>
      <c r="AB37" s="30">
        <v>9293.2131883648271</v>
      </c>
      <c r="AC37" s="30">
        <v>0</v>
      </c>
      <c r="AD37" s="30">
        <v>3854.4069412149688</v>
      </c>
      <c r="AE37" s="30">
        <v>784.34687809543811</v>
      </c>
      <c r="AF37" s="30">
        <v>7099.4893451551534</v>
      </c>
      <c r="AG37" s="30">
        <v>4470.9415169108788</v>
      </c>
      <c r="AH37" s="30">
        <v>6762.589168766076</v>
      </c>
      <c r="AI37" s="30">
        <v>247834.75273813686</v>
      </c>
      <c r="AJ37" s="30">
        <v>11895.51930994887</v>
      </c>
      <c r="AK37" s="30">
        <v>29768.310506567679</v>
      </c>
      <c r="AL37" s="30">
        <v>30909.623956164098</v>
      </c>
      <c r="AM37" s="30">
        <v>0</v>
      </c>
      <c r="AN37" s="30">
        <v>16997.067670339482</v>
      </c>
      <c r="AO37" s="30">
        <v>3397.4421446538367</v>
      </c>
      <c r="AP37" s="30">
        <v>0</v>
      </c>
      <c r="AQ37" s="30">
        <v>17144.867541749867</v>
      </c>
      <c r="AR37" s="30">
        <v>0</v>
      </c>
      <c r="AS37" s="30">
        <v>481577.8636133204</v>
      </c>
      <c r="AT37" s="30">
        <v>1351970.5751701458</v>
      </c>
      <c r="AU37" s="30">
        <v>0</v>
      </c>
      <c r="AV37" s="30">
        <v>0</v>
      </c>
      <c r="AW37" s="30">
        <v>0</v>
      </c>
      <c r="AX37" s="30">
        <v>10304.927158128905</v>
      </c>
      <c r="AY37" s="32">
        <v>1362275.5023282748</v>
      </c>
      <c r="AZ37" s="30">
        <v>1843853.3659415951</v>
      </c>
      <c r="BA37" s="37">
        <v>32</v>
      </c>
      <c r="BB37" s="34"/>
    </row>
    <row r="38" spans="1:54" s="35" customFormat="1" x14ac:dyDescent="0.2">
      <c r="A38" s="30">
        <v>1852680.2376446775</v>
      </c>
      <c r="B38" s="30">
        <v>219812.48194733573</v>
      </c>
      <c r="C38" s="30">
        <v>0</v>
      </c>
      <c r="D38" s="30">
        <v>45503.060789699412</v>
      </c>
      <c r="E38" s="30">
        <v>14563.85678993056</v>
      </c>
      <c r="F38" s="30">
        <v>0</v>
      </c>
      <c r="G38" s="30">
        <v>2132559.6371716433</v>
      </c>
      <c r="H38" s="36" t="s">
        <v>40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13500.761854742683</v>
      </c>
      <c r="O38" s="30">
        <v>3216.1018400731318</v>
      </c>
      <c r="P38" s="30">
        <v>6891.7855033709839</v>
      </c>
      <c r="Q38" s="30">
        <v>1293.9601347041246</v>
      </c>
      <c r="R38" s="30">
        <v>4833.745888608898</v>
      </c>
      <c r="S38" s="30">
        <v>1775.2720889606928</v>
      </c>
      <c r="T38" s="30">
        <v>2964.4679395370681</v>
      </c>
      <c r="U38" s="30">
        <v>15697.504947441786</v>
      </c>
      <c r="V38" s="30">
        <v>225.62406680235719</v>
      </c>
      <c r="W38" s="30">
        <v>6532.6076694024423</v>
      </c>
      <c r="X38" s="30">
        <v>0</v>
      </c>
      <c r="Y38" s="30">
        <v>1010.099253472073</v>
      </c>
      <c r="Z38" s="30">
        <v>0</v>
      </c>
      <c r="AA38" s="30">
        <v>2080.3334375871573</v>
      </c>
      <c r="AB38" s="30">
        <v>809.74270003528136</v>
      </c>
      <c r="AC38" s="30">
        <v>0</v>
      </c>
      <c r="AD38" s="30">
        <v>1110.0259921640693</v>
      </c>
      <c r="AE38" s="30">
        <v>2215.07933750538</v>
      </c>
      <c r="AF38" s="30">
        <v>0</v>
      </c>
      <c r="AG38" s="30">
        <v>4584.7031392740782</v>
      </c>
      <c r="AH38" s="30">
        <v>41411.126786940637</v>
      </c>
      <c r="AI38" s="30">
        <v>21846.514201818656</v>
      </c>
      <c r="AJ38" s="30">
        <v>63951.41496550852</v>
      </c>
      <c r="AK38" s="30">
        <v>15947.966670902675</v>
      </c>
      <c r="AL38" s="30">
        <v>7288.6200781050165</v>
      </c>
      <c r="AM38" s="30">
        <v>0</v>
      </c>
      <c r="AN38" s="30">
        <v>235.39516744341751</v>
      </c>
      <c r="AO38" s="30">
        <v>0</v>
      </c>
      <c r="AP38" s="30">
        <v>0</v>
      </c>
      <c r="AQ38" s="30">
        <v>56100.472371527918</v>
      </c>
      <c r="AR38" s="30">
        <v>0</v>
      </c>
      <c r="AS38" s="30">
        <v>275523.32603592903</v>
      </c>
      <c r="AT38" s="30">
        <v>1629915.6891204999</v>
      </c>
      <c r="AU38" s="30">
        <v>0</v>
      </c>
      <c r="AV38" s="30">
        <v>0</v>
      </c>
      <c r="AW38" s="30">
        <v>0</v>
      </c>
      <c r="AX38" s="30">
        <v>227120.62201521418</v>
      </c>
      <c r="AY38" s="32">
        <v>1857036.3111357139</v>
      </c>
      <c r="AZ38" s="30">
        <v>2132559.6371716429</v>
      </c>
      <c r="BA38" s="37">
        <v>33</v>
      </c>
      <c r="BB38" s="34"/>
    </row>
    <row r="39" spans="1:54" s="35" customFormat="1" x14ac:dyDescent="0.2">
      <c r="A39" s="30">
        <v>127620.23159251935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127620.23159251935</v>
      </c>
      <c r="H39" s="36" t="s">
        <v>41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127620.23159251935</v>
      </c>
      <c r="AU39" s="30">
        <v>0</v>
      </c>
      <c r="AV39" s="30">
        <v>0</v>
      </c>
      <c r="AW39" s="30">
        <v>0</v>
      </c>
      <c r="AX39" s="30">
        <v>0</v>
      </c>
      <c r="AY39" s="32">
        <v>127620.23159251935</v>
      </c>
      <c r="AZ39" s="30">
        <v>127620.23159251935</v>
      </c>
      <c r="BA39" s="37">
        <v>34</v>
      </c>
      <c r="BB39" s="34"/>
    </row>
    <row r="40" spans="1:54" s="35" customFormat="1" x14ac:dyDescent="0.2">
      <c r="A40" s="30">
        <v>3215177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3215177</v>
      </c>
      <c r="H40" s="36" t="s">
        <v>42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225833.37372514</v>
      </c>
      <c r="AU40" s="30">
        <v>2989343.62627486</v>
      </c>
      <c r="AV40" s="30">
        <v>0</v>
      </c>
      <c r="AW40" s="30">
        <v>0</v>
      </c>
      <c r="AX40" s="30">
        <v>0</v>
      </c>
      <c r="AY40" s="32">
        <v>3215177</v>
      </c>
      <c r="AZ40" s="30">
        <v>3215177</v>
      </c>
      <c r="BA40" s="37">
        <v>35</v>
      </c>
      <c r="BB40" s="34"/>
    </row>
    <row r="41" spans="1:54" s="35" customFormat="1" x14ac:dyDescent="0.2">
      <c r="A41" s="30">
        <v>0</v>
      </c>
      <c r="B41" s="30">
        <v>23799.836115843704</v>
      </c>
      <c r="C41" s="30">
        <v>0</v>
      </c>
      <c r="D41" s="30">
        <v>0</v>
      </c>
      <c r="E41" s="30">
        <v>0</v>
      </c>
      <c r="F41" s="30">
        <v>0</v>
      </c>
      <c r="G41" s="30">
        <v>23799.836115843704</v>
      </c>
      <c r="H41" s="36" t="s">
        <v>61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37311.655197730972</v>
      </c>
      <c r="AR41" s="30">
        <v>0</v>
      </c>
      <c r="AS41" s="30">
        <v>37311.655197730972</v>
      </c>
      <c r="AT41" s="30">
        <v>-58128.563958205588</v>
      </c>
      <c r="AU41" s="30">
        <v>0</v>
      </c>
      <c r="AV41" s="30">
        <v>0</v>
      </c>
      <c r="AW41" s="30">
        <v>0</v>
      </c>
      <c r="AX41" s="30">
        <v>44616.74487631832</v>
      </c>
      <c r="AY41" s="32">
        <v>-13511.819081887268</v>
      </c>
      <c r="AZ41" s="30">
        <v>23799.836115843704</v>
      </c>
      <c r="BA41" s="37">
        <v>36</v>
      </c>
      <c r="BB41" s="34"/>
    </row>
    <row r="42" spans="1:54" s="35" customFormat="1" x14ac:dyDescent="0.2">
      <c r="A42" s="30">
        <v>45539643.487223007</v>
      </c>
      <c r="B42" s="30">
        <v>8379545.5593923554</v>
      </c>
      <c r="C42" s="30">
        <v>447360.58955471235</v>
      </c>
      <c r="D42" s="30">
        <v>753206.21700042905</v>
      </c>
      <c r="E42" s="30">
        <v>1295583.2879136782</v>
      </c>
      <c r="F42" s="30">
        <v>0</v>
      </c>
      <c r="G42" s="30">
        <v>56415339.141084179</v>
      </c>
      <c r="H42" s="38" t="s">
        <v>62</v>
      </c>
      <c r="I42" s="30">
        <v>422635.59116418718</v>
      </c>
      <c r="J42" s="30">
        <v>466688.37068483239</v>
      </c>
      <c r="K42" s="30">
        <v>2810.8287307896726</v>
      </c>
      <c r="L42" s="30">
        <v>570894.58505802741</v>
      </c>
      <c r="M42" s="30">
        <v>83262.411433121248</v>
      </c>
      <c r="N42" s="30">
        <v>1377183.2839849002</v>
      </c>
      <c r="O42" s="30">
        <v>322253.42584524106</v>
      </c>
      <c r="P42" s="30">
        <v>1306538.4473770682</v>
      </c>
      <c r="Q42" s="30">
        <v>279935.21318570554</v>
      </c>
      <c r="R42" s="30">
        <v>1295799.6508208252</v>
      </c>
      <c r="S42" s="30">
        <v>390395.73267813917</v>
      </c>
      <c r="T42" s="30">
        <v>1436009.6049461763</v>
      </c>
      <c r="U42" s="30">
        <v>731657.78587182146</v>
      </c>
      <c r="V42" s="30">
        <v>34208.250349794675</v>
      </c>
      <c r="W42" s="30">
        <v>647526.14093271678</v>
      </c>
      <c r="X42" s="30">
        <v>564537.64636281296</v>
      </c>
      <c r="Y42" s="30">
        <v>202096.87249277619</v>
      </c>
      <c r="Z42" s="30">
        <v>285320.38205272064</v>
      </c>
      <c r="AA42" s="30">
        <v>914051.91076526989</v>
      </c>
      <c r="AB42" s="30">
        <v>317137.16662612959</v>
      </c>
      <c r="AC42" s="30">
        <v>366587.34934669529</v>
      </c>
      <c r="AD42" s="30">
        <v>135474.61882503901</v>
      </c>
      <c r="AE42" s="30">
        <v>263521.54509869567</v>
      </c>
      <c r="AF42" s="30">
        <v>299623.93371675734</v>
      </c>
      <c r="AG42" s="30">
        <v>1097386.7161742121</v>
      </c>
      <c r="AH42" s="30">
        <v>1397981.8227932395</v>
      </c>
      <c r="AI42" s="30">
        <v>1841771.7448637767</v>
      </c>
      <c r="AJ42" s="30">
        <v>511838.76451818936</v>
      </c>
      <c r="AK42" s="30">
        <v>379362.36214453686</v>
      </c>
      <c r="AL42" s="30">
        <v>451158.44033697835</v>
      </c>
      <c r="AM42" s="30">
        <v>87768.507056585091</v>
      </c>
      <c r="AN42" s="30">
        <v>743205.93699294084</v>
      </c>
      <c r="AO42" s="30">
        <v>1094776.9304782276</v>
      </c>
      <c r="AP42" s="30">
        <v>0</v>
      </c>
      <c r="AQ42" s="30">
        <v>940997.70136663003</v>
      </c>
      <c r="AR42" s="30">
        <v>743154.11793696752</v>
      </c>
      <c r="AS42" s="30">
        <v>22005553.793012526</v>
      </c>
      <c r="AT42" s="30">
        <v>18755349.215334229</v>
      </c>
      <c r="AU42" s="30">
        <v>2989343.62627486</v>
      </c>
      <c r="AV42" s="30">
        <v>3437558.6296529197</v>
      </c>
      <c r="AW42" s="30">
        <v>313326.72325607628</v>
      </c>
      <c r="AX42" s="30">
        <v>8914207.156097291</v>
      </c>
      <c r="AY42" s="32">
        <v>34409785.350615382</v>
      </c>
      <c r="AZ42" s="30">
        <v>56415339.143627904</v>
      </c>
      <c r="BA42" s="39"/>
      <c r="BB42" s="34"/>
    </row>
    <row r="43" spans="1:54" s="35" customFormat="1" ht="9.9499999999999993" customHeight="1" x14ac:dyDescent="0.2">
      <c r="A43" s="40" t="s">
        <v>63</v>
      </c>
      <c r="B43" s="34"/>
      <c r="C43" s="34"/>
      <c r="D43" s="34"/>
      <c r="E43" s="34"/>
      <c r="F43" s="34"/>
      <c r="G43" s="34"/>
      <c r="H43" s="38" t="s">
        <v>64</v>
      </c>
      <c r="I43" s="30">
        <v>2117639.041928268</v>
      </c>
      <c r="J43" s="30">
        <v>1220336.7493337689</v>
      </c>
      <c r="K43" s="30">
        <v>41203.570055430551</v>
      </c>
      <c r="L43" s="30">
        <v>1628337.0772289028</v>
      </c>
      <c r="M43" s="30">
        <v>317627.47951047966</v>
      </c>
      <c r="N43" s="30">
        <v>3146982.4258820573</v>
      </c>
      <c r="O43" s="30">
        <v>1364808.1329631845</v>
      </c>
      <c r="P43" s="30">
        <v>1723356.9067997977</v>
      </c>
      <c r="Q43" s="30">
        <v>460502.29742662673</v>
      </c>
      <c r="R43" s="30">
        <v>1713444.2927413795</v>
      </c>
      <c r="S43" s="30">
        <v>578221.29263289075</v>
      </c>
      <c r="T43" s="30">
        <v>1792452.3208784733</v>
      </c>
      <c r="U43" s="30">
        <v>1328099.7207021427</v>
      </c>
      <c r="V43" s="30">
        <v>57764.345738641365</v>
      </c>
      <c r="W43" s="30">
        <v>1076053.3593656754</v>
      </c>
      <c r="X43" s="30">
        <v>844035.71657447261</v>
      </c>
      <c r="Y43" s="30">
        <v>324942.14473923238</v>
      </c>
      <c r="Z43" s="30">
        <v>497408.97723559267</v>
      </c>
      <c r="AA43" s="30">
        <v>1418563.7860401955</v>
      </c>
      <c r="AB43" s="30">
        <v>661344.97301060974</v>
      </c>
      <c r="AC43" s="30">
        <v>414344.2879942708</v>
      </c>
      <c r="AD43" s="30">
        <v>181795.19721316561</v>
      </c>
      <c r="AE43" s="30">
        <v>396763.70356605534</v>
      </c>
      <c r="AF43" s="30">
        <v>815281.37807813776</v>
      </c>
      <c r="AG43" s="30">
        <v>1800890.100870718</v>
      </c>
      <c r="AH43" s="30">
        <v>3530616.8025859059</v>
      </c>
      <c r="AI43" s="30">
        <v>4020980.296184503</v>
      </c>
      <c r="AJ43" s="30">
        <v>1183566.3898140972</v>
      </c>
      <c r="AK43" s="30">
        <v>1144441.7306189504</v>
      </c>
      <c r="AL43" s="30">
        <v>1374082.9137766275</v>
      </c>
      <c r="AM43" s="30">
        <v>1313146.4054523297</v>
      </c>
      <c r="AN43" s="30">
        <v>1757282.309867749</v>
      </c>
      <c r="AO43" s="30">
        <v>1851916.4274461747</v>
      </c>
      <c r="AP43" s="30">
        <v>127620.23159251935</v>
      </c>
      <c r="AQ43" s="30">
        <v>3313790.7013666299</v>
      </c>
      <c r="AR43" s="30">
        <v>0</v>
      </c>
      <c r="AS43" s="30">
        <v>45539643.487215653</v>
      </c>
      <c r="BB43" s="34"/>
    </row>
    <row r="44" spans="1:54" s="35" customFormat="1" ht="9.9499999999999993" customHeight="1" x14ac:dyDescent="0.2">
      <c r="A44" s="41" t="s">
        <v>65</v>
      </c>
      <c r="B44" s="42"/>
      <c r="C44" s="42"/>
      <c r="D44" s="42"/>
      <c r="E44" s="42"/>
      <c r="F44" s="42"/>
      <c r="G44" s="42"/>
      <c r="H44" s="43" t="s">
        <v>66</v>
      </c>
      <c r="I44" s="30">
        <v>1695003.450764081</v>
      </c>
      <c r="J44" s="30">
        <v>753648.37864893652</v>
      </c>
      <c r="K44" s="30">
        <v>38392.741324640876</v>
      </c>
      <c r="L44" s="30">
        <v>1057442.4921708754</v>
      </c>
      <c r="M44" s="30">
        <v>234365.06807735842</v>
      </c>
      <c r="N44" s="30">
        <v>1769799.1418971571</v>
      </c>
      <c r="O44" s="30">
        <v>1042554.7071179434</v>
      </c>
      <c r="P44" s="30">
        <v>416818.45942272944</v>
      </c>
      <c r="Q44" s="30">
        <v>180567.08424092119</v>
      </c>
      <c r="R44" s="30">
        <v>417644.64192055422</v>
      </c>
      <c r="S44" s="30">
        <v>187825.55995475157</v>
      </c>
      <c r="T44" s="30">
        <v>356442.71593229705</v>
      </c>
      <c r="U44" s="30">
        <v>596441.93483032123</v>
      </c>
      <c r="V44" s="30">
        <v>23556.09538884669</v>
      </c>
      <c r="W44" s="30">
        <v>428527.21843295859</v>
      </c>
      <c r="X44" s="30">
        <v>279498.07021165965</v>
      </c>
      <c r="Y44" s="30">
        <v>122845.27224645618</v>
      </c>
      <c r="Z44" s="30">
        <v>212088.59518287203</v>
      </c>
      <c r="AA44" s="30">
        <v>504511.87527492561</v>
      </c>
      <c r="AB44" s="30">
        <v>344207.80638448015</v>
      </c>
      <c r="AC44" s="30">
        <v>47756.938647575502</v>
      </c>
      <c r="AD44" s="30">
        <v>46320.578388126596</v>
      </c>
      <c r="AE44" s="30">
        <v>133242.15846735967</v>
      </c>
      <c r="AF44" s="30">
        <v>515657.44436138042</v>
      </c>
      <c r="AG44" s="30">
        <v>703503.38469650596</v>
      </c>
      <c r="AH44" s="30">
        <v>2132634.9797926666</v>
      </c>
      <c r="AI44" s="30">
        <v>2179208.5513207261</v>
      </c>
      <c r="AJ44" s="30">
        <v>671727.62529590784</v>
      </c>
      <c r="AK44" s="30">
        <v>765079.36847441364</v>
      </c>
      <c r="AL44" s="30">
        <v>922924.47343964921</v>
      </c>
      <c r="AM44" s="30">
        <v>1225377.8983957446</v>
      </c>
      <c r="AN44" s="30">
        <v>1014076.3728748081</v>
      </c>
      <c r="AO44" s="30">
        <v>757139.49696794711</v>
      </c>
      <c r="AP44" s="30">
        <v>127620.23159251935</v>
      </c>
      <c r="AQ44" s="30">
        <v>2372793</v>
      </c>
      <c r="AR44" s="30">
        <v>-743154.11793696752</v>
      </c>
      <c r="AS44" s="30">
        <v>23534089.694203127</v>
      </c>
      <c r="BB44" s="34"/>
    </row>
    <row r="45" spans="1:54" s="35" customFormat="1" ht="9.9499999999999993" customHeight="1" x14ac:dyDescent="0.2">
      <c r="A45" s="44"/>
      <c r="B45" s="42"/>
      <c r="C45" s="42"/>
      <c r="D45" s="42"/>
      <c r="E45" s="42"/>
      <c r="F45" s="42"/>
      <c r="G45" s="42"/>
      <c r="H45" s="45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7"/>
      <c r="AS45" s="46"/>
      <c r="BB45" s="34"/>
    </row>
    <row r="46" spans="1:54" s="56" customFormat="1" ht="10.5" customHeight="1" x14ac:dyDescent="0.2">
      <c r="A46" s="48" t="s">
        <v>67</v>
      </c>
      <c r="B46" s="49"/>
      <c r="C46" s="49"/>
      <c r="D46" s="49"/>
      <c r="E46" s="49"/>
      <c r="F46" s="49"/>
      <c r="G46" s="49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2"/>
      <c r="AS46" s="51"/>
      <c r="AT46" s="53"/>
      <c r="AU46" s="54"/>
      <c r="AV46" s="54"/>
      <c r="AW46" s="54"/>
      <c r="AX46" s="54"/>
      <c r="AY46" s="54"/>
      <c r="AZ46" s="55"/>
      <c r="BA46" s="55"/>
      <c r="BB46" s="52"/>
    </row>
    <row r="47" spans="1:54" s="56" customFormat="1" ht="10.5" customHeight="1" x14ac:dyDescent="0.2">
      <c r="A47" s="48" t="s">
        <v>68</v>
      </c>
      <c r="B47" s="48"/>
      <c r="C47" s="48"/>
      <c r="D47" s="48"/>
      <c r="E47" s="48"/>
      <c r="F47" s="48"/>
      <c r="G47" s="48"/>
      <c r="H47" s="48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2"/>
      <c r="AS47" s="51"/>
      <c r="AT47" s="53"/>
      <c r="AU47" s="54"/>
      <c r="AV47" s="54"/>
      <c r="AW47" s="54"/>
      <c r="AX47" s="54"/>
      <c r="AY47" s="54"/>
      <c r="AZ47" s="55"/>
      <c r="BA47" s="55"/>
      <c r="BB47" s="52"/>
    </row>
    <row r="48" spans="1:54" s="56" customFormat="1" ht="10.5" customHeight="1" x14ac:dyDescent="0.2">
      <c r="A48" s="48" t="s">
        <v>69</v>
      </c>
      <c r="B48" s="48"/>
      <c r="C48" s="48"/>
      <c r="D48" s="48"/>
      <c r="E48" s="48"/>
      <c r="F48" s="48"/>
      <c r="G48" s="48"/>
      <c r="H48" s="48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2"/>
      <c r="AS48" s="51"/>
      <c r="AT48" s="57" t="s">
        <v>70</v>
      </c>
      <c r="AU48" s="58"/>
      <c r="AV48" s="58"/>
      <c r="AW48" s="58"/>
      <c r="AX48" s="58"/>
      <c r="AY48" s="58"/>
      <c r="AZ48" s="59">
        <f>+(AT42+AU42)+AV42+AW42+AX42-B42</f>
        <v>26030239.791223027</v>
      </c>
      <c r="BA48" s="60"/>
      <c r="BB48" s="52"/>
    </row>
    <row r="49" spans="1:54" s="56" customFormat="1" ht="10.5" customHeight="1" x14ac:dyDescent="0.2">
      <c r="A49" s="48" t="s">
        <v>71</v>
      </c>
      <c r="B49" s="48"/>
      <c r="C49" s="48"/>
      <c r="D49" s="48"/>
      <c r="E49" s="48"/>
      <c r="F49" s="48"/>
      <c r="G49" s="48"/>
      <c r="H49" s="5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2"/>
      <c r="AS49" s="51"/>
      <c r="AT49" s="61" t="s">
        <v>72</v>
      </c>
      <c r="AU49" s="62"/>
      <c r="AV49" s="62"/>
      <c r="AW49" s="62"/>
      <c r="AX49" s="62"/>
      <c r="AY49" s="62"/>
      <c r="AZ49" s="63">
        <f>+AS44+C42+D42+E42</f>
        <v>26030239.788671948</v>
      </c>
      <c r="BA49" s="64"/>
      <c r="BB49" s="52"/>
    </row>
    <row r="50" spans="1:54" s="56" customFormat="1" ht="10.5" customHeight="1" x14ac:dyDescent="0.2">
      <c r="A50" s="48" t="s">
        <v>73</v>
      </c>
      <c r="B50" s="48"/>
      <c r="C50" s="48"/>
      <c r="D50" s="48"/>
      <c r="E50" s="48"/>
      <c r="F50" s="48"/>
      <c r="G50" s="48"/>
      <c r="H50" s="50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2"/>
      <c r="AS50" s="51"/>
      <c r="AT50" s="65" t="s">
        <v>74</v>
      </c>
      <c r="AU50" s="66"/>
      <c r="AV50" s="66"/>
      <c r="AW50" s="66"/>
      <c r="AX50" s="66"/>
      <c r="AY50" s="66"/>
      <c r="AZ50" s="67">
        <f>+A42+C42+D42+E42-AS42</f>
        <v>26030239.788679305</v>
      </c>
      <c r="BA50" s="68"/>
      <c r="BB50" s="52"/>
    </row>
    <row r="51" spans="1:54" s="56" customFormat="1" ht="10.5" customHeight="1" x14ac:dyDescent="0.2">
      <c r="A51" s="48" t="s">
        <v>75</v>
      </c>
      <c r="B51" s="48"/>
      <c r="C51" s="48"/>
      <c r="D51" s="48"/>
      <c r="E51" s="48"/>
      <c r="F51" s="48"/>
      <c r="G51" s="48"/>
      <c r="H51" s="48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2"/>
      <c r="AS51" s="51"/>
      <c r="AT51" s="53"/>
      <c r="AU51" s="54"/>
      <c r="AV51" s="54"/>
      <c r="AW51" s="54"/>
      <c r="AX51" s="54"/>
      <c r="AY51" s="54"/>
      <c r="AZ51" s="55"/>
      <c r="BA51" s="55"/>
      <c r="BB51" s="52"/>
    </row>
    <row r="52" spans="1:54" s="35" customFormat="1" x14ac:dyDescent="0.2">
      <c r="H52" s="69"/>
    </row>
    <row r="53" spans="1:54" s="35" customFormat="1" x14ac:dyDescent="0.2">
      <c r="H53" s="69"/>
    </row>
    <row r="54" spans="1:54" s="35" customFormat="1" x14ac:dyDescent="0.2"/>
    <row r="55" spans="1:54" s="35" customFormat="1" x14ac:dyDescent="0.2"/>
    <row r="56" spans="1:54" s="35" customFormat="1" x14ac:dyDescent="0.2"/>
    <row r="57" spans="1:54" s="35" customFormat="1" x14ac:dyDescent="0.2"/>
    <row r="58" spans="1:54" s="35" customFormat="1" x14ac:dyDescent="0.2"/>
    <row r="59" spans="1:54" s="35" customFormat="1" x14ac:dyDescent="0.2"/>
    <row r="60" spans="1:54" s="35" customFormat="1" x14ac:dyDescent="0.2"/>
    <row r="61" spans="1:54" s="35" customFormat="1" x14ac:dyDescent="0.2"/>
    <row r="62" spans="1:54" s="35" customFormat="1" x14ac:dyDescent="0.2"/>
    <row r="63" spans="1:54" s="35" customFormat="1" x14ac:dyDescent="0.2"/>
    <row r="64" spans="1:54" s="35" customFormat="1" x14ac:dyDescent="0.2"/>
    <row r="65" s="35" customFormat="1" x14ac:dyDescent="0.2"/>
    <row r="66" s="35" customFormat="1" x14ac:dyDescent="0.2"/>
    <row r="67" s="35" customFormat="1" x14ac:dyDescent="0.2"/>
    <row r="68" s="35" customFormat="1" x14ac:dyDescent="0.2"/>
    <row r="69" s="35" customFormat="1" x14ac:dyDescent="0.2"/>
    <row r="70" s="35" customFormat="1" x14ac:dyDescent="0.2"/>
    <row r="71" s="35" customFormat="1" x14ac:dyDescent="0.2"/>
    <row r="72" s="35" customFormat="1" x14ac:dyDescent="0.2"/>
    <row r="73" s="35" customFormat="1" x14ac:dyDescent="0.2"/>
    <row r="74" s="35" customFormat="1" x14ac:dyDescent="0.2"/>
    <row r="75" s="35" customFormat="1" x14ac:dyDescent="0.2"/>
    <row r="76" s="35" customFormat="1" x14ac:dyDescent="0.2"/>
    <row r="77" s="35" customFormat="1" x14ac:dyDescent="0.2"/>
    <row r="78" s="35" customFormat="1" x14ac:dyDescent="0.2"/>
    <row r="79" s="35" customFormat="1" x14ac:dyDescent="0.2"/>
    <row r="80" s="35" customFormat="1" x14ac:dyDescent="0.2"/>
    <row r="81" s="35" customFormat="1" x14ac:dyDescent="0.2"/>
    <row r="82" s="35" customFormat="1" x14ac:dyDescent="0.2"/>
    <row r="83" s="35" customFormat="1" x14ac:dyDescent="0.2"/>
    <row r="84" s="35" customFormat="1" x14ac:dyDescent="0.2"/>
    <row r="85" s="35" customFormat="1" x14ac:dyDescent="0.2"/>
    <row r="86" s="35" customFormat="1" x14ac:dyDescent="0.2"/>
    <row r="87" s="35" customFormat="1" x14ac:dyDescent="0.2"/>
    <row r="88" s="35" customFormat="1" x14ac:dyDescent="0.2"/>
    <row r="89" s="35" customFormat="1" x14ac:dyDescent="0.2"/>
    <row r="90" s="35" customFormat="1" x14ac:dyDescent="0.2"/>
    <row r="91" s="35" customFormat="1" x14ac:dyDescent="0.2"/>
    <row r="92" s="35" customFormat="1" x14ac:dyDescent="0.2"/>
    <row r="93" s="35" customFormat="1" x14ac:dyDescent="0.2"/>
    <row r="94" s="35" customFormat="1" x14ac:dyDescent="0.2"/>
    <row r="95" s="35" customFormat="1" x14ac:dyDescent="0.2"/>
    <row r="96" s="35" customFormat="1" x14ac:dyDescent="0.2"/>
    <row r="97" s="35" customFormat="1" x14ac:dyDescent="0.2"/>
    <row r="98" s="35" customFormat="1" x14ac:dyDescent="0.2"/>
    <row r="99" s="35" customFormat="1" x14ac:dyDescent="0.2"/>
    <row r="100" s="35" customFormat="1" x14ac:dyDescent="0.2"/>
    <row r="101" s="35" customFormat="1" x14ac:dyDescent="0.2"/>
    <row r="102" s="35" customFormat="1" x14ac:dyDescent="0.2"/>
    <row r="103" s="35" customFormat="1" x14ac:dyDescent="0.2"/>
    <row r="104" s="35" customFormat="1" x14ac:dyDescent="0.2"/>
    <row r="105" s="35" customFormat="1" x14ac:dyDescent="0.2"/>
    <row r="106" s="35" customFormat="1" x14ac:dyDescent="0.2"/>
    <row r="107" s="35" customFormat="1" x14ac:dyDescent="0.2"/>
    <row r="108" s="35" customFormat="1" x14ac:dyDescent="0.2"/>
    <row r="109" s="35" customFormat="1" x14ac:dyDescent="0.2"/>
    <row r="110" s="35" customFormat="1" x14ac:dyDescent="0.2"/>
    <row r="111" s="35" customFormat="1" x14ac:dyDescent="0.2"/>
    <row r="112" s="35" customFormat="1" x14ac:dyDescent="0.2"/>
    <row r="113" s="35" customFormat="1" x14ac:dyDescent="0.2"/>
    <row r="114" s="35" customFormat="1" x14ac:dyDescent="0.2"/>
    <row r="115" s="35" customFormat="1" x14ac:dyDescent="0.2"/>
    <row r="116" s="35" customFormat="1" x14ac:dyDescent="0.2"/>
    <row r="117" s="35" customFormat="1" x14ac:dyDescent="0.2"/>
    <row r="118" s="35" customFormat="1" x14ac:dyDescent="0.2"/>
    <row r="119" s="35" customFormat="1" x14ac:dyDescent="0.2"/>
    <row r="120" s="35" customFormat="1" x14ac:dyDescent="0.2"/>
    <row r="121" s="35" customFormat="1" x14ac:dyDescent="0.2"/>
    <row r="122" s="35" customFormat="1" x14ac:dyDescent="0.2"/>
    <row r="123" s="35" customFormat="1" x14ac:dyDescent="0.2"/>
    <row r="124" s="35" customFormat="1" x14ac:dyDescent="0.2"/>
    <row r="125" s="35" customFormat="1" x14ac:dyDescent="0.2"/>
    <row r="126" s="35" customFormat="1" x14ac:dyDescent="0.2"/>
    <row r="127" s="35" customFormat="1" x14ac:dyDescent="0.2"/>
    <row r="128" s="35" customFormat="1" x14ac:dyDescent="0.2"/>
    <row r="129" s="35" customFormat="1" x14ac:dyDescent="0.2"/>
    <row r="130" s="35" customFormat="1" x14ac:dyDescent="0.2"/>
    <row r="131" s="35" customFormat="1" x14ac:dyDescent="0.2"/>
    <row r="132" s="35" customFormat="1" x14ac:dyDescent="0.2"/>
    <row r="133" s="35" customFormat="1" x14ac:dyDescent="0.2"/>
    <row r="134" s="35" customFormat="1" x14ac:dyDescent="0.2"/>
    <row r="135" s="35" customFormat="1" x14ac:dyDescent="0.2"/>
    <row r="136" s="35" customFormat="1" x14ac:dyDescent="0.2"/>
    <row r="137" s="35" customFormat="1" x14ac:dyDescent="0.2"/>
    <row r="138" s="35" customFormat="1" x14ac:dyDescent="0.2"/>
    <row r="139" s="35" customFormat="1" x14ac:dyDescent="0.2"/>
    <row r="140" s="35" customFormat="1" x14ac:dyDescent="0.2"/>
    <row r="141" s="35" customFormat="1" x14ac:dyDescent="0.2"/>
    <row r="142" s="35" customFormat="1" x14ac:dyDescent="0.2"/>
    <row r="143" s="35" customFormat="1" x14ac:dyDescent="0.2"/>
    <row r="144" s="35" customFormat="1" x14ac:dyDescent="0.2"/>
    <row r="145" s="35" customFormat="1" x14ac:dyDescent="0.2"/>
    <row r="146" s="35" customFormat="1" x14ac:dyDescent="0.2"/>
    <row r="147" s="35" customFormat="1" x14ac:dyDescent="0.2"/>
    <row r="148" s="35" customFormat="1" x14ac:dyDescent="0.2"/>
    <row r="149" s="35" customFormat="1" x14ac:dyDescent="0.2"/>
    <row r="150" s="35" customFormat="1" x14ac:dyDescent="0.2"/>
    <row r="151" s="35" customFormat="1" x14ac:dyDescent="0.2"/>
    <row r="152" s="35" customFormat="1" x14ac:dyDescent="0.2"/>
    <row r="153" s="35" customFormat="1" x14ac:dyDescent="0.2"/>
    <row r="154" s="35" customFormat="1" x14ac:dyDescent="0.2"/>
    <row r="155" s="35" customFormat="1" x14ac:dyDescent="0.2"/>
    <row r="156" s="35" customFormat="1" x14ac:dyDescent="0.2"/>
    <row r="157" s="35" customFormat="1" x14ac:dyDescent="0.2"/>
    <row r="158" s="35" customFormat="1" x14ac:dyDescent="0.2"/>
    <row r="159" s="35" customFormat="1" x14ac:dyDescent="0.2"/>
    <row r="160" s="35" customFormat="1" x14ac:dyDescent="0.2"/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</sheetData>
  <mergeCells count="65">
    <mergeCell ref="A51:H51"/>
    <mergeCell ref="A49:G49"/>
    <mergeCell ref="AT49:AY49"/>
    <mergeCell ref="AZ49:BA49"/>
    <mergeCell ref="A50:G50"/>
    <mergeCell ref="AT50:AY50"/>
    <mergeCell ref="AZ50:BA50"/>
    <mergeCell ref="AY4:AY5"/>
    <mergeCell ref="A46:G46"/>
    <mergeCell ref="A47:H47"/>
    <mergeCell ref="A48:H48"/>
    <mergeCell ref="AT48:AY48"/>
    <mergeCell ref="AZ48:BA48"/>
    <mergeCell ref="AQ3:AQ5"/>
    <mergeCell ref="AR3:AR5"/>
    <mergeCell ref="AS3:AS5"/>
    <mergeCell ref="AT3:AY3"/>
    <mergeCell ref="AZ3:AZ5"/>
    <mergeCell ref="BA3:BA5"/>
    <mergeCell ref="AT4:AU4"/>
    <mergeCell ref="AV4:AV5"/>
    <mergeCell ref="AW4:AW5"/>
    <mergeCell ref="AX4:AX5"/>
    <mergeCell ref="AK3:AK5"/>
    <mergeCell ref="AL3:AL5"/>
    <mergeCell ref="AM3:AM5"/>
    <mergeCell ref="AN3:AN5"/>
    <mergeCell ref="AO3:AO5"/>
    <mergeCell ref="AP3:AP5"/>
    <mergeCell ref="AE3:AE5"/>
    <mergeCell ref="AF3:AF5"/>
    <mergeCell ref="AG3:AG5"/>
    <mergeCell ref="AH3:AH5"/>
    <mergeCell ref="AI3:AI5"/>
    <mergeCell ref="AJ3:AJ5"/>
    <mergeCell ref="Y3:Y5"/>
    <mergeCell ref="Z3:Z5"/>
    <mergeCell ref="AA3:AA5"/>
    <mergeCell ref="AB3:AB5"/>
    <mergeCell ref="AC3:AC5"/>
    <mergeCell ref="AD3:AD5"/>
    <mergeCell ref="S3:S5"/>
    <mergeCell ref="T3:T5"/>
    <mergeCell ref="U3:U5"/>
    <mergeCell ref="V3:V5"/>
    <mergeCell ref="W3:W5"/>
    <mergeCell ref="X3:X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</mergeCells>
  <pageMargins left="0.59055118110236227" right="0" top="0" bottom="0" header="0" footer="0"/>
  <pageSetup paperSize="1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MIP2590</vt:lpstr>
      <vt:lpstr>MIP2590!Área_de_impresión</vt:lpstr>
      <vt:lpstr>MIPK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Cruz</dc:creator>
  <cp:lastModifiedBy>Miguel Cruz</cp:lastModifiedBy>
  <dcterms:created xsi:type="dcterms:W3CDTF">2020-03-13T18:51:28Z</dcterms:created>
  <dcterms:modified xsi:type="dcterms:W3CDTF">2020-03-13T18:51:58Z</dcterms:modified>
</cp:coreProperties>
</file>