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2290" sheetId="1" r:id="rId1"/>
  </sheets>
  <definedNames>
    <definedName name="_Regression_Int" localSheetId="0" hidden="1">1</definedName>
    <definedName name="_xlnm.Print_Area" localSheetId="0">'MIP2290'!$A$1:$BA$51</definedName>
    <definedName name="MIPK">'MIP2290'!$A$1:$BA$51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<sst xmlns="http://schemas.openxmlformats.org/spreadsheetml/2006/main" count="112" uniqueCount="77">
  <si>
    <t>( En miles de bolivianos de 1990 )</t>
  </si>
  <si>
    <t>DERECHOS ARANCELARIOS SOBRE IMPORTACIÓN</t>
  </si>
  <si>
    <t>IMPUESTO A LAS TRANSACCIONES Y OTROS IMPUESTOS A LOS PRODUCTOS Y LAS IMPORTACIONES</t>
  </si>
  <si>
    <t>MÁRGENES DE COMERCIALIZACIÓN Y TRANSPORTE</t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</si>
  <si>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</si>
  <si>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</si>
  <si>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</si>
  <si>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</si>
  <si>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</si>
  <si>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</si>
  <si>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</si>
  <si>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</si>
  <si>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</si>
  <si>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</si>
  <si>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</si>
  <si>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</si>
  <si>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</si>
  <si>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</si>
  <si>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</si>
  <si>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</si>
  <si>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</si>
  <si>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</si>
  <si>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</si>
  <si>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</si>
  <si>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</si>
  <si>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</si>
  <si>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</si>
  <si>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</si>
  <si>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</si>
  <si>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</si>
  <si>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</si>
  <si>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</si>
  <si>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</si>
  <si>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</si>
  <si>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</si>
  <si>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</si>
  <si>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</si>
  <si>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</si>
  <si>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</si>
  <si>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</si>
  <si>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t>D   E   M   A   N   D   A      F   I   N   A   L</t>
  </si>
  <si>
    <t>ACTIVIDAD ECONÓMICA</t>
  </si>
  <si>
    <t>CONSUMO FINAL</t>
  </si>
  <si>
    <t>FORMACIÓN BRUTA DE CAPITAL FIJO</t>
  </si>
  <si>
    <t>VARIACIÓN DE EXISTENCIAS</t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</si>
  <si>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</si>
  <si>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</si>
  <si>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</si>
  <si>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</si>
  <si>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</si>
  <si>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</si>
  <si>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</si>
  <si>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</si>
  <si>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</si>
  <si>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t>Fuente: INSTITUTO NACIONAL DE ESTADÍSTICA</t>
  </si>
  <si>
    <t>(p): Preliminar</t>
  </si>
  <si>
    <t>P I B (pc)  =  C F (pc)  +  F B C F (pc)  +  V E (pc)  +  X (pc)  -  M (pc)</t>
  </si>
  <si>
    <t>P I B (pc)  =  V A B (pb)  +  D E R  s / M  +  I V A (nd)  +  I T  y  O I P M</t>
  </si>
  <si>
    <t>P I B (pc)  =  V B P (pb)  +  D E R  s / M  +  I V A (nd)  +  I T  y  O I P M  -  T C I A E (pc)</t>
  </si>
  <si>
    <r>
      <t xml:space="preserve">VALOR BRUTO DE PRODUCCIÓN </t>
    </r>
    <r>
      <rPr>
        <sz val="6"/>
        <rFont val="Arial Narrow"/>
        <family val="2"/>
      </rPr>
      <t>(Valor Básico)</t>
    </r>
  </si>
  <si>
    <r>
      <t xml:space="preserve">IMPORTACIÓN </t>
    </r>
    <r>
      <rPr>
        <sz val="6"/>
        <rFont val="Arial Narrow"/>
        <family val="2"/>
      </rPr>
      <t>(CIF)</t>
    </r>
  </si>
  <si>
    <r>
      <t xml:space="preserve">IMPUESTO AL VALOR AGREGADO </t>
    </r>
    <r>
      <rPr>
        <sz val="6"/>
        <rFont val="Arial Narrow"/>
        <family val="2"/>
      </rPr>
      <t>(No deducible)</t>
    </r>
  </si>
  <si>
    <r>
      <t xml:space="preserve">OFERTA TOTAL </t>
    </r>
    <r>
      <rPr>
        <sz val="6"/>
        <rFont val="Arial Narrow"/>
        <family val="2"/>
      </rPr>
      <t>(a precios de comprador)</t>
    </r>
  </si>
  <si>
    <r>
      <t>CONSUMO INTERMEDIO POR PRODUCTOS</t>
    </r>
    <r>
      <rPr>
        <b/>
        <sz val="6"/>
        <rFont val="Arial Narrow"/>
        <family val="2"/>
      </rPr>
      <t xml:space="preserve"> </t>
    </r>
    <r>
      <rPr>
        <sz val="6"/>
        <rFont val="Arial Narrow"/>
        <family val="2"/>
      </rPr>
      <t>(precios de comprador)</t>
    </r>
  </si>
  <si>
    <r>
      <t xml:space="preserve">DEMANDA TOTAL </t>
    </r>
    <r>
      <rPr>
        <sz val="6"/>
        <rFont val="Arial Narrow"/>
        <family val="2"/>
      </rPr>
      <t>(precios de comprador)</t>
    </r>
  </si>
  <si>
    <r>
      <t xml:space="preserve">EXPORTACIÓN </t>
    </r>
    <r>
      <rPr>
        <sz val="6"/>
        <rFont val="Arial Narrow"/>
        <family val="2"/>
      </rPr>
      <t>(FOB)</t>
    </r>
  </si>
  <si>
    <r>
      <t xml:space="preserve">TOTAL </t>
    </r>
    <r>
      <rPr>
        <sz val="6"/>
        <rFont val="Arial Narrow"/>
        <family val="2"/>
      </rPr>
      <t>(precios de comprador)</t>
    </r>
  </si>
  <si>
    <r>
      <t xml:space="preserve">CONSUMO INTERMEDIO POR ACTIVIDAD ECONÓMICA </t>
    </r>
    <r>
      <rPr>
        <sz val="6"/>
        <rFont val="Arial Narrow"/>
        <family val="2"/>
      </rPr>
      <t>(a precios de comprador)</t>
    </r>
  </si>
  <si>
    <r>
      <t xml:space="preserve">PRODUCCIÓN BRUTA POR ACTIVIDAD ECONÓMICA </t>
    </r>
    <r>
      <rPr>
        <sz val="6"/>
        <rFont val="Arial Narrow"/>
        <family val="2"/>
      </rPr>
      <t>(a precios básicos)</t>
    </r>
  </si>
  <si>
    <r>
      <t>VALOR AGREGADO BRUTO</t>
    </r>
    <r>
      <rPr>
        <sz val="8"/>
        <rFont val="Arial Narrow"/>
        <family val="2"/>
      </rPr>
      <t xml:space="preserve"> </t>
    </r>
    <r>
      <rPr>
        <sz val="6"/>
        <rFont val="Arial Narrow"/>
        <family val="2"/>
      </rPr>
      <t>(a precios básicos)</t>
    </r>
  </si>
  <si>
    <r>
      <t>PIB</t>
    </r>
    <r>
      <rPr>
        <sz val="6"/>
        <rFont val="Arial Narrow"/>
        <family val="2"/>
      </rPr>
      <t xml:space="preserve"> = Producto Interno Bruto, </t>
    </r>
    <r>
      <rPr>
        <b/>
        <sz val="6"/>
        <rFont val="Arial Narrow"/>
        <family val="2"/>
      </rPr>
      <t>VAB</t>
    </r>
    <r>
      <rPr>
        <sz val="6"/>
        <rFont val="Arial Narrow"/>
        <family val="2"/>
      </rPr>
      <t xml:space="preserve"> = Valor Agregado Bruto, </t>
    </r>
    <r>
      <rPr>
        <b/>
        <sz val="6"/>
        <rFont val="Arial Narrow"/>
        <family val="2"/>
      </rPr>
      <t>VBP</t>
    </r>
    <r>
      <rPr>
        <sz val="6"/>
        <rFont val="Arial Narrow"/>
        <family val="2"/>
      </rPr>
      <t xml:space="preserve"> = Valor Bruto de Producción</t>
    </r>
  </si>
  <si>
    <r>
      <t xml:space="preserve">CF = </t>
    </r>
    <r>
      <rPr>
        <sz val="6"/>
        <rFont val="Arial Narrow"/>
        <family val="2"/>
      </rPr>
      <t>Consumo final (Gobierno y hogares),</t>
    </r>
    <r>
      <rPr>
        <b/>
        <sz val="6"/>
        <rFont val="Arial Narrow"/>
        <family val="2"/>
      </rPr>
      <t xml:space="preserve"> FBCF</t>
    </r>
    <r>
      <rPr>
        <sz val="6"/>
        <rFont val="Arial Narrow"/>
        <family val="2"/>
      </rPr>
      <t xml:space="preserve"> = Formación Bruta de Capital Fijo, </t>
    </r>
    <r>
      <rPr>
        <b/>
        <sz val="6"/>
        <rFont val="Arial Narrow"/>
        <family val="2"/>
      </rPr>
      <t>VE</t>
    </r>
    <r>
      <rPr>
        <sz val="6"/>
        <rFont val="Arial Narrow"/>
        <family val="2"/>
      </rPr>
      <t xml:space="preserve"> = Variación de Existencias, </t>
    </r>
    <r>
      <rPr>
        <b/>
        <sz val="6"/>
        <rFont val="Arial Narrow"/>
        <family val="2"/>
      </rPr>
      <t>M =</t>
    </r>
    <r>
      <rPr>
        <sz val="6"/>
        <rFont val="Arial Narrow"/>
        <family val="2"/>
      </rPr>
      <t xml:space="preserve"> Importaciones, </t>
    </r>
    <r>
      <rPr>
        <b/>
        <sz val="6"/>
        <rFont val="Arial Narrow"/>
        <family val="2"/>
      </rPr>
      <t>X</t>
    </r>
    <r>
      <rPr>
        <sz val="6"/>
        <rFont val="Arial Narrow"/>
        <family val="2"/>
      </rPr>
      <t xml:space="preserve"> = Exportaciones, </t>
    </r>
    <r>
      <rPr>
        <b/>
        <sz val="6"/>
        <rFont val="Arial Narrow"/>
        <family val="2"/>
      </rPr>
      <t>TCIAE</t>
    </r>
    <r>
      <rPr>
        <sz val="6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</si>
  <si>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rFont val="Arial Narrow"/>
        <family val="2"/>
      </rPr>
      <t xml:space="preserve">= Impuesto al Valor Agregado,  </t>
    </r>
    <r>
      <rPr>
        <b/>
        <sz val="6"/>
        <rFont val="Arial Narrow"/>
        <family val="2"/>
      </rPr>
      <t>IT</t>
    </r>
    <r>
      <rPr>
        <sz val="6"/>
        <rFont val="Arial Narrow"/>
        <family val="2"/>
      </rPr>
      <t xml:space="preserve"> = Impuesto a las Transacciones, </t>
    </r>
    <r>
      <rPr>
        <b/>
        <sz val="6"/>
        <rFont val="Arial Narrow"/>
        <family val="2"/>
      </rPr>
      <t>DER s/M</t>
    </r>
    <r>
      <rPr>
        <sz val="6"/>
        <rFont val="Arial Narrow"/>
        <family val="2"/>
      </rPr>
      <t xml:space="preserve"> = Derechos sobre importaciones, </t>
    </r>
    <r>
      <rPr>
        <b/>
        <sz val="6"/>
        <rFont val="Arial Narrow"/>
        <family val="2"/>
      </rPr>
      <t>OIPM</t>
    </r>
    <r>
      <rPr>
        <sz val="6"/>
        <rFont val="Arial Narrow"/>
        <family val="2"/>
      </rPr>
      <t xml:space="preserve"> = Otros Impuestos a los Productos y las Importaciones</t>
    </r>
  </si>
  <si>
    <r>
      <t xml:space="preserve">(pc) = </t>
    </r>
    <r>
      <rPr>
        <sz val="6"/>
        <rFont val="Arial Narrow"/>
        <family val="2"/>
      </rPr>
      <t xml:space="preserve">Precios de comprador, </t>
    </r>
    <r>
      <rPr>
        <b/>
        <sz val="6"/>
        <rFont val="Arial Narrow"/>
        <family val="2"/>
      </rPr>
      <t>(pb)</t>
    </r>
    <r>
      <rPr>
        <sz val="6"/>
        <rFont val="Arial Narrow"/>
        <family val="2"/>
      </rPr>
      <t xml:space="preserve"> = Precios básicos, </t>
    </r>
    <r>
      <rPr>
        <b/>
        <sz val="6"/>
        <rFont val="Arial Narrow"/>
        <family val="2"/>
      </rPr>
      <t>(nd)</t>
    </r>
    <r>
      <rPr>
        <sz val="6"/>
        <rFont val="Arial Narrow"/>
        <family val="2"/>
      </rPr>
      <t xml:space="preserve"> = No deducible</t>
    </r>
  </si>
  <si>
    <r>
      <t xml:space="preserve">Valor CIF = </t>
    </r>
    <r>
      <rPr>
        <sz val="6"/>
        <rFont val="Arial Narrow"/>
        <family val="2"/>
      </rPr>
      <t>El valor de mercado en las fronteras aduaneras de un país de las importaciones de mercaderías, otros bienes, etc.</t>
    </r>
  </si>
  <si>
    <r>
      <t xml:space="preserve">Valor FOB = </t>
    </r>
    <r>
      <rPr>
        <sz val="6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</si>
  <si>
    <t>B O L I V I A :  M A T R I Z   D E   I N S U M O - P R O D U C T O  2 0 0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</si>
</sst>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2"/>
      <name val="Courier"/>
    </font>
    <font>
      <sz val="8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sz val="12"/>
      <color indexed="8"/>
      <name val="Courier"/>
    </font>
    <font>
      <b/>
      <sz val="8"/>
      <name val="Arial Narrow"/>
      <family val="2"/>
    </font>
    <font>
      <b/>
      <sz val="6"/>
      <name val="Arial Narrow"/>
      <family val="2"/>
    </font>
    <font>
      <b/>
      <sz val="8"/>
      <name val="Arial"/>
      <family val="2"/>
    </font>
    <font>
      <b/>
      <sz val="7"/>
      <name val="Arial Narrow"/>
      <family val="2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Alignment="1" applyProtection="1"/>
    <xf numFmtId="0" fontId="1" fillId="0" borderId="0" xfId="0" applyFont="1" applyFill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180" wrapText="1"/>
    </xf>
    <xf numFmtId="0" fontId="2" fillId="0" borderId="0" xfId="0" applyFont="1" applyFill="1"/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180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180" wrapText="1"/>
    </xf>
    <xf numFmtId="0" fontId="2" fillId="0" borderId="0" xfId="0" applyFont="1" applyFill="1" applyBorder="1"/>
    <xf numFmtId="164" fontId="1" fillId="0" borderId="12" xfId="0" applyNumberFormat="1" applyFont="1" applyFill="1" applyBorder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vertical="center"/>
    </xf>
    <xf numFmtId="164" fontId="1" fillId="0" borderId="10" xfId="0" applyNumberFormat="1" applyFont="1" applyFill="1" applyBorder="1" applyAlignment="1">
      <alignment vertical="center" wrapText="1"/>
    </xf>
    <xf numFmtId="164" fontId="5" fillId="0" borderId="12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 applyProtection="1">
      <alignment vertical="center"/>
    </xf>
    <xf numFmtId="164" fontId="5" fillId="0" borderId="12" xfId="0" applyNumberFormat="1" applyFont="1" applyFill="1" applyBorder="1" applyAlignment="1" applyProtection="1">
      <alignment vertical="center" wrapText="1"/>
    </xf>
    <xf numFmtId="164" fontId="6" fillId="0" borderId="12" xfId="0" applyNumberFormat="1" applyFont="1" applyFill="1" applyBorder="1" applyAlignment="1" applyProtection="1">
      <alignment vertical="center"/>
    </xf>
    <xf numFmtId="164" fontId="5" fillId="0" borderId="12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5" fillId="0" borderId="12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left" vertical="center" wrapText="1"/>
    </xf>
    <xf numFmtId="164" fontId="7" fillId="0" borderId="18" xfId="0" applyNumberFormat="1" applyFont="1" applyFill="1" applyBorder="1" applyAlignment="1" applyProtection="1">
      <alignment horizontal="left" vertical="center" wrapText="1"/>
    </xf>
    <xf numFmtId="164" fontId="7" fillId="0" borderId="1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37" fontId="5" fillId="0" borderId="0" xfId="0" applyNumberFormat="1" applyFont="1" applyFill="1" applyBorder="1" applyAlignment="1" applyProtection="1">
      <alignment vertical="center" wrapText="1"/>
    </xf>
    <xf numFmtId="3" fontId="1" fillId="0" borderId="12" xfId="0" applyNumberFormat="1" applyFont="1" applyFill="1" applyBorder="1" applyAlignment="1" applyProtection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4" name="WordArt 33"/>
        <xdr:cNvSpPr>
          <a:spLocks noChangeArrowheads="1" noChangeShapeType="1" noTextEdit="1"/>
        </xdr:cNvSpPr>
      </xdr:nvSpPr>
      <xdr:spPr bwMode="auto">
        <a:xfrm>
          <a:off x="4572000" y="942975"/>
          <a:ext cx="981075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5" name="WordArt 34"/>
        <xdr:cNvSpPr>
          <a:spLocks noChangeArrowheads="1" noChangeShapeType="1" noTextEdit="1"/>
        </xdr:cNvSpPr>
      </xdr:nvSpPr>
      <xdr:spPr bwMode="auto">
        <a:xfrm>
          <a:off x="5400675" y="352425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>
            <a:buNone/>
          </a:pPr>
          <a:r>
            <a:rPr lang="es-BO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B217"/>
  <sheetViews>
    <sheetView showGridLines="0" tabSelected="1" workbookViewId="0"/>
  </sheetViews>
  <sheetFormatPr baseColWidth="10" defaultColWidth="13.77734375" defaultRowHeight="12.75" x14ac:dyDescent="0.25"/>
  <cols>
    <col min="1" max="7" width="7.5546875" style="1" customWidth="1"/>
    <col min="8" max="8" width="27.88671875" style="1" customWidth="1"/>
    <col min="9" max="30" width="7.5546875" style="1" customWidth="1"/>
    <col min="31" max="31" width="7.21875" style="1" customWidth="1"/>
    <col min="32" max="46" width="7.5546875" style="1" customWidth="1"/>
    <col min="47" max="47" width="7.44140625" style="1" customWidth="1"/>
    <col min="48" max="52" width="7.5546875" style="1" customWidth="1"/>
    <col min="53" max="53" width="3" style="1" customWidth="1"/>
    <col min="54" max="54" width="1.77734375" style="1" customWidth="1"/>
    <col min="55" max="16384" width="13.77734375" style="1"/>
  </cols>
  <sheetData>
    <row r="1" spans="1:54" x14ac:dyDescent="0.25">
      <c r="A1" s="9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s="2" customFormat="1" ht="11.25" x14ac:dyDescent="0.15">
      <c r="A3" s="11" t="s">
        <v>59</v>
      </c>
      <c r="B3" s="11" t="s">
        <v>60</v>
      </c>
      <c r="C3" s="11" t="s">
        <v>1</v>
      </c>
      <c r="D3" s="12" t="s">
        <v>61</v>
      </c>
      <c r="E3" s="11" t="s">
        <v>2</v>
      </c>
      <c r="F3" s="11" t="s">
        <v>3</v>
      </c>
      <c r="G3" s="13" t="s">
        <v>62</v>
      </c>
      <c r="H3" s="14"/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1" t="s">
        <v>14</v>
      </c>
      <c r="T3" s="11" t="s">
        <v>15</v>
      </c>
      <c r="U3" s="12" t="s">
        <v>16</v>
      </c>
      <c r="V3" s="11" t="s">
        <v>17</v>
      </c>
      <c r="W3" s="11" t="s">
        <v>18</v>
      </c>
      <c r="X3" s="11" t="s">
        <v>19</v>
      </c>
      <c r="Y3" s="11" t="s">
        <v>20</v>
      </c>
      <c r="Z3" s="11" t="s">
        <v>21</v>
      </c>
      <c r="AA3" s="11" t="s">
        <v>22</v>
      </c>
      <c r="AB3" s="11" t="s">
        <v>23</v>
      </c>
      <c r="AC3" s="11" t="s">
        <v>24</v>
      </c>
      <c r="AD3" s="11" t="s">
        <v>25</v>
      </c>
      <c r="AE3" s="11" t="s">
        <v>26</v>
      </c>
      <c r="AF3" s="11" t="s">
        <v>27</v>
      </c>
      <c r="AG3" s="11" t="s">
        <v>28</v>
      </c>
      <c r="AH3" s="12" t="s">
        <v>29</v>
      </c>
      <c r="AI3" s="11" t="s">
        <v>30</v>
      </c>
      <c r="AJ3" s="12" t="s">
        <v>31</v>
      </c>
      <c r="AK3" s="11" t="s">
        <v>32</v>
      </c>
      <c r="AL3" s="11" t="s">
        <v>33</v>
      </c>
      <c r="AM3" s="11" t="s">
        <v>34</v>
      </c>
      <c r="AN3" s="11" t="s">
        <v>35</v>
      </c>
      <c r="AO3" s="11" t="s">
        <v>36</v>
      </c>
      <c r="AP3" s="11" t="s">
        <v>37</v>
      </c>
      <c r="AQ3" s="11" t="s">
        <v>38</v>
      </c>
      <c r="AR3" s="12" t="s">
        <v>39</v>
      </c>
      <c r="AS3" s="13" t="s">
        <v>63</v>
      </c>
      <c r="AT3" s="15" t="s">
        <v>40</v>
      </c>
      <c r="AU3" s="16"/>
      <c r="AV3" s="16"/>
      <c r="AW3" s="16"/>
      <c r="AX3" s="16"/>
      <c r="AY3" s="17"/>
      <c r="AZ3" s="13" t="s">
        <v>64</v>
      </c>
      <c r="BA3" s="18" t="s">
        <v>41</v>
      </c>
      <c r="BB3" s="19"/>
    </row>
    <row r="4" spans="1:54" s="3" customFormat="1" ht="8.25" x14ac:dyDescent="0.2">
      <c r="A4" s="20"/>
      <c r="B4" s="20"/>
      <c r="C4" s="20"/>
      <c r="D4" s="21"/>
      <c r="E4" s="20"/>
      <c r="F4" s="20"/>
      <c r="G4" s="22"/>
      <c r="H4" s="2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20"/>
      <c r="AJ4" s="21"/>
      <c r="AK4" s="20"/>
      <c r="AL4" s="20"/>
      <c r="AM4" s="20"/>
      <c r="AN4" s="20"/>
      <c r="AO4" s="20"/>
      <c r="AP4" s="20"/>
      <c r="AQ4" s="20"/>
      <c r="AR4" s="21"/>
      <c r="AS4" s="22"/>
      <c r="AT4" s="24" t="s">
        <v>42</v>
      </c>
      <c r="AU4" s="25"/>
      <c r="AV4" s="20" t="s">
        <v>43</v>
      </c>
      <c r="AW4" s="20" t="s">
        <v>44</v>
      </c>
      <c r="AX4" s="21" t="s">
        <v>65</v>
      </c>
      <c r="AY4" s="13" t="s">
        <v>66</v>
      </c>
      <c r="AZ4" s="22"/>
      <c r="BA4" s="26"/>
      <c r="BB4" s="27"/>
    </row>
    <row r="5" spans="1:54" s="2" customFormat="1" ht="42.75" customHeight="1" x14ac:dyDescent="0.15">
      <c r="A5" s="28"/>
      <c r="B5" s="28"/>
      <c r="C5" s="28"/>
      <c r="D5" s="29"/>
      <c r="E5" s="28"/>
      <c r="F5" s="28"/>
      <c r="G5" s="30"/>
      <c r="H5" s="31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9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8"/>
      <c r="AJ5" s="29"/>
      <c r="AK5" s="28"/>
      <c r="AL5" s="28"/>
      <c r="AM5" s="28"/>
      <c r="AN5" s="28"/>
      <c r="AO5" s="28"/>
      <c r="AP5" s="28"/>
      <c r="AQ5" s="28"/>
      <c r="AR5" s="29"/>
      <c r="AS5" s="30"/>
      <c r="AT5" s="32" t="s">
        <v>45</v>
      </c>
      <c r="AU5" s="32" t="s">
        <v>46</v>
      </c>
      <c r="AV5" s="28"/>
      <c r="AW5" s="28"/>
      <c r="AX5" s="29"/>
      <c r="AY5" s="30"/>
      <c r="AZ5" s="30"/>
      <c r="BA5" s="33"/>
      <c r="BB5" s="34"/>
    </row>
    <row r="6" spans="1:54" s="4" customFormat="1" x14ac:dyDescent="0.2">
      <c r="A6" s="35">
        <v>1839987.6902400334</v>
      </c>
      <c r="B6" s="35">
        <v>304044.21741239837</v>
      </c>
      <c r="C6" s="35">
        <v>2807.4973856829965</v>
      </c>
      <c r="D6" s="35">
        <v>1252.4580216277857</v>
      </c>
      <c r="E6" s="35">
        <v>3794.3983931987759</v>
      </c>
      <c r="F6" s="35">
        <v>409669.19524568308</v>
      </c>
      <c r="G6" s="35">
        <v>2561555.4566986244</v>
      </c>
      <c r="H6" s="36" t="s">
        <v>4</v>
      </c>
      <c r="I6" s="35">
        <v>221180.48278292021</v>
      </c>
      <c r="J6" s="35">
        <v>0</v>
      </c>
      <c r="K6" s="35">
        <v>0</v>
      </c>
      <c r="L6" s="35">
        <v>226536.00373335517</v>
      </c>
      <c r="M6" s="35">
        <v>0</v>
      </c>
      <c r="N6" s="35">
        <v>0</v>
      </c>
      <c r="O6" s="35">
        <v>0</v>
      </c>
      <c r="P6" s="35">
        <v>1745.7148187186788</v>
      </c>
      <c r="Q6" s="35">
        <v>0</v>
      </c>
      <c r="R6" s="35">
        <v>538972.02309250482</v>
      </c>
      <c r="S6" s="35">
        <v>11251.242561000754</v>
      </c>
      <c r="T6" s="35">
        <v>120884.17655567483</v>
      </c>
      <c r="U6" s="35">
        <v>52968.503359109258</v>
      </c>
      <c r="V6" s="35">
        <v>0</v>
      </c>
      <c r="W6" s="35">
        <v>142.64041881577518</v>
      </c>
      <c r="X6" s="35">
        <v>0</v>
      </c>
      <c r="Y6" s="35">
        <v>0</v>
      </c>
      <c r="Z6" s="35">
        <v>435.98032393825179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36560.336547866536</v>
      </c>
      <c r="AO6" s="35">
        <v>65303.624718253886</v>
      </c>
      <c r="AP6" s="35">
        <v>0</v>
      </c>
      <c r="AQ6" s="35">
        <v>37060.465065162542</v>
      </c>
      <c r="AR6" s="35">
        <v>0</v>
      </c>
      <c r="AS6" s="35">
        <v>1313041.1939773208</v>
      </c>
      <c r="AT6" s="35">
        <v>1439604.2585094867</v>
      </c>
      <c r="AU6" s="35">
        <v>0</v>
      </c>
      <c r="AV6" s="35">
        <v>1809.2943333295343</v>
      </c>
      <c r="AW6" s="75">
        <v>-237582.26176801167</v>
      </c>
      <c r="AX6" s="35">
        <v>44682.971646499747</v>
      </c>
      <c r="AY6" s="37">
        <v>1248514.2627213043</v>
      </c>
      <c r="AZ6" s="35">
        <v>2561555.4566986249</v>
      </c>
      <c r="BA6" s="38" t="s">
        <v>47</v>
      </c>
      <c r="BB6" s="39"/>
    </row>
    <row r="7" spans="1:54" s="4" customFormat="1" x14ac:dyDescent="0.2">
      <c r="A7" s="35">
        <v>868282.70265795162</v>
      </c>
      <c r="B7" s="35">
        <v>142396.69726585643</v>
      </c>
      <c r="C7" s="35">
        <v>2379.6834356767404</v>
      </c>
      <c r="D7" s="35">
        <v>27.016576591808764</v>
      </c>
      <c r="E7" s="35">
        <v>8549.9574616500431</v>
      </c>
      <c r="F7" s="35">
        <v>87620.410087529235</v>
      </c>
      <c r="G7" s="35">
        <v>1109256.4674852558</v>
      </c>
      <c r="H7" s="40" t="s">
        <v>5</v>
      </c>
      <c r="I7" s="35">
        <v>0</v>
      </c>
      <c r="J7" s="35">
        <v>111105.94353114553</v>
      </c>
      <c r="K7" s="35">
        <v>0</v>
      </c>
      <c r="L7" s="35">
        <v>8633.8892780675778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251653.30597411335</v>
      </c>
      <c r="T7" s="35">
        <v>611795.25060757995</v>
      </c>
      <c r="U7" s="35">
        <v>2473.2635893919824</v>
      </c>
      <c r="V7" s="35">
        <v>12943.451331506629</v>
      </c>
      <c r="W7" s="35">
        <v>6290.0806326267075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1004895.1849444318</v>
      </c>
      <c r="AT7" s="35">
        <v>3061.3287330860471</v>
      </c>
      <c r="AU7" s="35">
        <v>0</v>
      </c>
      <c r="AV7" s="35">
        <v>6370.9099996016212</v>
      </c>
      <c r="AW7" s="75">
        <v>-49711.726590486651</v>
      </c>
      <c r="AX7" s="35">
        <v>144640.77039862328</v>
      </c>
      <c r="AY7" s="37">
        <v>104361.28254082429</v>
      </c>
      <c r="AZ7" s="35">
        <v>1109256.467485256</v>
      </c>
      <c r="BA7" s="38" t="s">
        <v>48</v>
      </c>
      <c r="BB7" s="39"/>
    </row>
    <row r="8" spans="1:54" s="4" customFormat="1" x14ac:dyDescent="0.2">
      <c r="A8" s="35">
        <v>41870.380636000002</v>
      </c>
      <c r="B8" s="35">
        <v>0</v>
      </c>
      <c r="C8" s="35">
        <v>0</v>
      </c>
      <c r="D8" s="35">
        <v>0</v>
      </c>
      <c r="E8" s="35">
        <v>0</v>
      </c>
      <c r="F8" s="35">
        <v>3313.9035609340804</v>
      </c>
      <c r="G8" s="35">
        <v>45184.284196934081</v>
      </c>
      <c r="H8" s="40" t="s">
        <v>6</v>
      </c>
      <c r="I8" s="35">
        <v>0</v>
      </c>
      <c r="J8" s="35">
        <v>0</v>
      </c>
      <c r="K8" s="35">
        <v>103.81723408255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270.31328471203096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374.13051879458095</v>
      </c>
      <c r="AT8" s="35">
        <v>34582.134757170745</v>
      </c>
      <c r="AU8" s="35">
        <v>0</v>
      </c>
      <c r="AV8" s="35">
        <v>0</v>
      </c>
      <c r="AW8" s="75">
        <v>0</v>
      </c>
      <c r="AX8" s="35">
        <v>10228.018920968752</v>
      </c>
      <c r="AY8" s="37">
        <v>44810.153678139497</v>
      </c>
      <c r="AZ8" s="35">
        <v>45184.284196934081</v>
      </c>
      <c r="BA8" s="38" t="s">
        <v>49</v>
      </c>
      <c r="BB8" s="39"/>
    </row>
    <row r="9" spans="1:54" s="4" customFormat="1" x14ac:dyDescent="0.2">
      <c r="A9" s="35">
        <v>1387051.1509151591</v>
      </c>
      <c r="B9" s="35">
        <v>13056.600900324089</v>
      </c>
      <c r="C9" s="35">
        <v>1014.3520668769066</v>
      </c>
      <c r="D9" s="35">
        <v>4.1520213919255768</v>
      </c>
      <c r="E9" s="35">
        <v>1676.0530358662843</v>
      </c>
      <c r="F9" s="35">
        <v>169827.57256436691</v>
      </c>
      <c r="G9" s="35">
        <v>1572629.8815039853</v>
      </c>
      <c r="H9" s="40" t="s">
        <v>7</v>
      </c>
      <c r="I9" s="35">
        <v>0</v>
      </c>
      <c r="J9" s="35">
        <v>0</v>
      </c>
      <c r="K9" s="35">
        <v>0</v>
      </c>
      <c r="L9" s="35">
        <v>23220.496164193228</v>
      </c>
      <c r="M9" s="35">
        <v>0</v>
      </c>
      <c r="N9" s="35">
        <v>0</v>
      </c>
      <c r="O9" s="35">
        <v>0</v>
      </c>
      <c r="P9" s="35">
        <v>1010292.5273999354</v>
      </c>
      <c r="Q9" s="35">
        <v>141173.40840863506</v>
      </c>
      <c r="R9" s="35">
        <v>6500.6899903413432</v>
      </c>
      <c r="S9" s="35">
        <v>0</v>
      </c>
      <c r="T9" s="35">
        <v>15668.043133718258</v>
      </c>
      <c r="U9" s="35">
        <v>0</v>
      </c>
      <c r="V9" s="35">
        <v>0</v>
      </c>
      <c r="W9" s="35">
        <v>4883.0054120138666</v>
      </c>
      <c r="X9" s="35">
        <v>0</v>
      </c>
      <c r="Y9" s="35">
        <v>0</v>
      </c>
      <c r="Z9" s="35">
        <v>301.2403909000783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3049.8777360473709</v>
      </c>
      <c r="AP9" s="35">
        <v>0</v>
      </c>
      <c r="AQ9" s="35">
        <v>12788.707414786568</v>
      </c>
      <c r="AR9" s="35">
        <v>0</v>
      </c>
      <c r="AS9" s="35">
        <v>1217877.9960505711</v>
      </c>
      <c r="AT9" s="35">
        <v>188774.85720354732</v>
      </c>
      <c r="AU9" s="35">
        <v>0</v>
      </c>
      <c r="AV9" s="35">
        <v>54158.72990598961</v>
      </c>
      <c r="AW9" s="75">
        <v>63542.916503559107</v>
      </c>
      <c r="AX9" s="35">
        <v>48275.381840318005</v>
      </c>
      <c r="AY9" s="37">
        <v>354751.88545341406</v>
      </c>
      <c r="AZ9" s="35">
        <v>1572629.881503985</v>
      </c>
      <c r="BA9" s="38" t="s">
        <v>50</v>
      </c>
      <c r="BB9" s="39"/>
    </row>
    <row r="10" spans="1:54" s="4" customFormat="1" x14ac:dyDescent="0.2">
      <c r="A10" s="35">
        <v>277417.89236522152</v>
      </c>
      <c r="B10" s="35">
        <v>2460.6687093475202</v>
      </c>
      <c r="C10" s="35">
        <v>286.18155358747401</v>
      </c>
      <c r="D10" s="35">
        <v>74.078351053679413</v>
      </c>
      <c r="E10" s="35">
        <v>534.02471426085106</v>
      </c>
      <c r="F10" s="35">
        <v>74181.881869872261</v>
      </c>
      <c r="G10" s="35">
        <v>354954.7275633433</v>
      </c>
      <c r="H10" s="40" t="s">
        <v>8</v>
      </c>
      <c r="I10" s="35">
        <v>8176.8292314199252</v>
      </c>
      <c r="J10" s="35">
        <v>7630.778854018632</v>
      </c>
      <c r="K10" s="35">
        <v>0</v>
      </c>
      <c r="L10" s="35">
        <v>404.9197104519838</v>
      </c>
      <c r="M10" s="35">
        <v>15522.005636365435</v>
      </c>
      <c r="N10" s="35">
        <v>549.18594806784859</v>
      </c>
      <c r="O10" s="35">
        <v>16012.694713259971</v>
      </c>
      <c r="P10" s="35">
        <v>256.28761414378789</v>
      </c>
      <c r="Q10" s="35">
        <v>0</v>
      </c>
      <c r="R10" s="35">
        <v>0</v>
      </c>
      <c r="S10" s="35">
        <v>5437.2356930921769</v>
      </c>
      <c r="T10" s="35">
        <v>0</v>
      </c>
      <c r="U10" s="35">
        <v>0</v>
      </c>
      <c r="V10" s="35">
        <v>0</v>
      </c>
      <c r="W10" s="35">
        <v>3492.9031800415473</v>
      </c>
      <c r="X10" s="35">
        <v>150485.71504705554</v>
      </c>
      <c r="Y10" s="35">
        <v>7965.8829733794537</v>
      </c>
      <c r="Z10" s="35">
        <v>15904.074047922322</v>
      </c>
      <c r="AA10" s="35">
        <v>0</v>
      </c>
      <c r="AB10" s="35">
        <v>0</v>
      </c>
      <c r="AC10" s="35">
        <v>833.05975299294641</v>
      </c>
      <c r="AD10" s="35">
        <v>0</v>
      </c>
      <c r="AE10" s="35">
        <v>0</v>
      </c>
      <c r="AF10" s="35">
        <v>0</v>
      </c>
      <c r="AG10" s="35">
        <v>46716.928378104509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4035.5742172195887</v>
      </c>
      <c r="AP10" s="35">
        <v>0</v>
      </c>
      <c r="AQ10" s="35">
        <v>2895.1663177212108</v>
      </c>
      <c r="AR10" s="35">
        <v>0</v>
      </c>
      <c r="AS10" s="35">
        <v>286319.24131525686</v>
      </c>
      <c r="AT10" s="35">
        <v>23815.111618645733</v>
      </c>
      <c r="AU10" s="35">
        <v>0</v>
      </c>
      <c r="AV10" s="35">
        <v>11485.090168077564</v>
      </c>
      <c r="AW10" s="75">
        <v>0</v>
      </c>
      <c r="AX10" s="35">
        <v>33335.284461363139</v>
      </c>
      <c r="AY10" s="37">
        <v>68635.486248086439</v>
      </c>
      <c r="AZ10" s="35">
        <v>354954.7275633433</v>
      </c>
      <c r="BA10" s="38" t="s">
        <v>51</v>
      </c>
      <c r="BB10" s="39"/>
    </row>
    <row r="11" spans="1:54" s="4" customFormat="1" x14ac:dyDescent="0.2">
      <c r="A11" s="35">
        <v>1895287.897636455</v>
      </c>
      <c r="B11" s="35">
        <v>3.347</v>
      </c>
      <c r="C11" s="35">
        <v>0.33500000000000002</v>
      </c>
      <c r="D11" s="35">
        <v>24719.770455130325</v>
      </c>
      <c r="E11" s="35">
        <v>491326.18185852823</v>
      </c>
      <c r="F11" s="35">
        <v>0</v>
      </c>
      <c r="G11" s="35">
        <v>2411337.5319501134</v>
      </c>
      <c r="H11" s="40" t="s">
        <v>9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38914.843557834276</v>
      </c>
      <c r="O11" s="35">
        <v>0</v>
      </c>
      <c r="P11" s="35">
        <v>0</v>
      </c>
      <c r="Q11" s="35">
        <v>0</v>
      </c>
      <c r="R11" s="35">
        <v>0</v>
      </c>
      <c r="S11" s="35">
        <v>13807.365394035836</v>
      </c>
      <c r="T11" s="35">
        <v>12885.05893737919</v>
      </c>
      <c r="U11" s="35">
        <v>2575.4251420917694</v>
      </c>
      <c r="V11" s="35">
        <v>0</v>
      </c>
      <c r="W11" s="35">
        <v>671.42285581265469</v>
      </c>
      <c r="X11" s="35">
        <v>0</v>
      </c>
      <c r="Y11" s="35">
        <v>0</v>
      </c>
      <c r="Z11" s="35">
        <v>369.82319128638051</v>
      </c>
      <c r="AA11" s="35">
        <v>637514.20462817652</v>
      </c>
      <c r="AB11" s="35">
        <v>16662.100648006039</v>
      </c>
      <c r="AC11" s="35">
        <v>0</v>
      </c>
      <c r="AD11" s="35">
        <v>0</v>
      </c>
      <c r="AE11" s="35">
        <v>0</v>
      </c>
      <c r="AF11" s="35">
        <v>64072.831930676839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787473.0762852995</v>
      </c>
      <c r="AT11" s="35">
        <v>0</v>
      </c>
      <c r="AU11" s="35">
        <v>0</v>
      </c>
      <c r="AV11" s="35">
        <v>161512.74256968597</v>
      </c>
      <c r="AW11" s="75">
        <v>10016.407345511199</v>
      </c>
      <c r="AX11" s="35">
        <v>1452335.3057496168</v>
      </c>
      <c r="AY11" s="37">
        <v>1623864.455664814</v>
      </c>
      <c r="AZ11" s="35">
        <v>2411337.5319501134</v>
      </c>
      <c r="BA11" s="38" t="s">
        <v>52</v>
      </c>
      <c r="BB11" s="39"/>
    </row>
    <row r="12" spans="1:54" s="4" customFormat="1" x14ac:dyDescent="0.2">
      <c r="A12" s="35">
        <v>1262989.4277472137</v>
      </c>
      <c r="B12" s="35">
        <v>6643.6585156639831</v>
      </c>
      <c r="C12" s="35">
        <v>25.938200563672346</v>
      </c>
      <c r="D12" s="35">
        <v>11722.227067458611</v>
      </c>
      <c r="E12" s="35">
        <v>26432.558747810424</v>
      </c>
      <c r="F12" s="35">
        <v>53002.644346128684</v>
      </c>
      <c r="G12" s="35">
        <v>1360816.4546248391</v>
      </c>
      <c r="H12" s="40" t="s">
        <v>10</v>
      </c>
      <c r="I12" s="35">
        <v>0</v>
      </c>
      <c r="J12" s="35">
        <v>0</v>
      </c>
      <c r="K12" s="35">
        <v>0</v>
      </c>
      <c r="L12" s="35">
        <v>507.64291156314448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743.01103655191389</v>
      </c>
      <c r="AA12" s="35">
        <v>0</v>
      </c>
      <c r="AB12" s="35">
        <v>89410.403323841558</v>
      </c>
      <c r="AC12" s="35">
        <v>267031.55538947217</v>
      </c>
      <c r="AD12" s="35">
        <v>0</v>
      </c>
      <c r="AE12" s="35">
        <v>14244.054880629792</v>
      </c>
      <c r="AF12" s="35">
        <v>0</v>
      </c>
      <c r="AG12" s="35">
        <v>58779.227456122346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430715.89499818091</v>
      </c>
      <c r="AT12" s="35">
        <v>0</v>
      </c>
      <c r="AU12" s="35">
        <v>0</v>
      </c>
      <c r="AV12" s="35">
        <v>0</v>
      </c>
      <c r="AW12" s="75">
        <v>20782.63806051416</v>
      </c>
      <c r="AX12" s="35">
        <v>909317.92156614398</v>
      </c>
      <c r="AY12" s="37">
        <v>930100.5596266581</v>
      </c>
      <c r="AZ12" s="35">
        <v>1360816.4546248391</v>
      </c>
      <c r="BA12" s="38">
        <v>7</v>
      </c>
      <c r="BB12" s="39"/>
    </row>
    <row r="13" spans="1:54" s="4" customFormat="1" x14ac:dyDescent="0.2">
      <c r="A13" s="35">
        <v>1608252.001102786</v>
      </c>
      <c r="B13" s="35">
        <v>37406.07941816267</v>
      </c>
      <c r="C13" s="35">
        <v>4050.7945789526466</v>
      </c>
      <c r="D13" s="35">
        <v>8836.0192697894781</v>
      </c>
      <c r="E13" s="35">
        <v>20886.308886121293</v>
      </c>
      <c r="F13" s="35">
        <v>269808.31437341176</v>
      </c>
      <c r="G13" s="35">
        <v>1949239.5176292239</v>
      </c>
      <c r="H13" s="40" t="s">
        <v>11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41329.095436371535</v>
      </c>
      <c r="Q13" s="35">
        <v>0</v>
      </c>
      <c r="R13" s="35">
        <v>3621.9809266163356</v>
      </c>
      <c r="S13" s="35">
        <v>0</v>
      </c>
      <c r="T13" s="35">
        <v>8367.7597485304777</v>
      </c>
      <c r="U13" s="35">
        <v>0</v>
      </c>
      <c r="V13" s="35">
        <v>0</v>
      </c>
      <c r="W13" s="35">
        <v>28011.257847850797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41797.278088314895</v>
      </c>
      <c r="AO13" s="35">
        <v>197186.39095289045</v>
      </c>
      <c r="AP13" s="35">
        <v>0</v>
      </c>
      <c r="AQ13" s="35">
        <v>8312.453395369781</v>
      </c>
      <c r="AR13" s="35">
        <v>0</v>
      </c>
      <c r="AS13" s="35">
        <v>328626.21639594424</v>
      </c>
      <c r="AT13" s="35">
        <v>1618218.295164411</v>
      </c>
      <c r="AU13" s="35">
        <v>0</v>
      </c>
      <c r="AV13" s="35">
        <v>0</v>
      </c>
      <c r="AW13" s="75">
        <v>0</v>
      </c>
      <c r="AX13" s="35">
        <v>2395.0209048523702</v>
      </c>
      <c r="AY13" s="37">
        <v>1620613.3160692633</v>
      </c>
      <c r="AZ13" s="35">
        <v>1949239.5324652076</v>
      </c>
      <c r="BA13" s="41">
        <v>8</v>
      </c>
      <c r="BB13" s="39"/>
    </row>
    <row r="14" spans="1:54" s="4" customFormat="1" x14ac:dyDescent="0.2">
      <c r="A14" s="35">
        <v>471734.10706764372</v>
      </c>
      <c r="B14" s="35">
        <v>58391.438780943019</v>
      </c>
      <c r="C14" s="35">
        <v>5144.1340108374825</v>
      </c>
      <c r="D14" s="35">
        <v>10917.359191465859</v>
      </c>
      <c r="E14" s="35">
        <v>484.02078471267941</v>
      </c>
      <c r="F14" s="35">
        <v>86801.394071578077</v>
      </c>
      <c r="G14" s="35">
        <v>633472.45390718081</v>
      </c>
      <c r="H14" s="40" t="s">
        <v>12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41825.823933154206</v>
      </c>
      <c r="R14" s="35">
        <v>6892.0130401925871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11086.465649135665</v>
      </c>
      <c r="AO14" s="35">
        <v>23953.543807098333</v>
      </c>
      <c r="AP14" s="35">
        <v>0</v>
      </c>
      <c r="AQ14" s="35">
        <v>6666.6948563906126</v>
      </c>
      <c r="AR14" s="35">
        <v>0</v>
      </c>
      <c r="AS14" s="35">
        <v>90424.541285971398</v>
      </c>
      <c r="AT14" s="35">
        <v>517307.14900149184</v>
      </c>
      <c r="AU14" s="35">
        <v>0</v>
      </c>
      <c r="AV14" s="35">
        <v>0</v>
      </c>
      <c r="AW14" s="75">
        <v>0</v>
      </c>
      <c r="AX14" s="35">
        <v>25740.763357333628</v>
      </c>
      <c r="AY14" s="37">
        <v>543047.91235882544</v>
      </c>
      <c r="AZ14" s="35">
        <v>633472.45364479686</v>
      </c>
      <c r="BA14" s="41">
        <v>9</v>
      </c>
      <c r="BB14" s="39"/>
    </row>
    <row r="15" spans="1:54" s="4" customFormat="1" x14ac:dyDescent="0.2">
      <c r="A15" s="35">
        <v>1475065.008362988</v>
      </c>
      <c r="B15" s="35">
        <v>304368.57481612317</v>
      </c>
      <c r="C15" s="35">
        <v>18067.756988885751</v>
      </c>
      <c r="D15" s="35">
        <v>26539.938248357063</v>
      </c>
      <c r="E15" s="35">
        <v>2566.5394661207629</v>
      </c>
      <c r="F15" s="35">
        <v>231216.45687873621</v>
      </c>
      <c r="G15" s="35">
        <v>2057824.2747612109</v>
      </c>
      <c r="H15" s="40" t="s">
        <v>13</v>
      </c>
      <c r="I15" s="35">
        <v>0</v>
      </c>
      <c r="J15" s="35">
        <v>0</v>
      </c>
      <c r="K15" s="35">
        <v>0</v>
      </c>
      <c r="L15" s="35">
        <v>4400.9627433411051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419461.6149714489</v>
      </c>
      <c r="S15" s="35">
        <v>0</v>
      </c>
      <c r="T15" s="35">
        <v>60755.618607555385</v>
      </c>
      <c r="U15" s="35">
        <v>1688.3081110759656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27103.441141172472</v>
      </c>
      <c r="AO15" s="35">
        <v>93435.997574329755</v>
      </c>
      <c r="AP15" s="35">
        <v>0</v>
      </c>
      <c r="AQ15" s="35">
        <v>16432.280981532986</v>
      </c>
      <c r="AR15" s="35">
        <v>0</v>
      </c>
      <c r="AS15" s="35">
        <v>623278.22413045657</v>
      </c>
      <c r="AT15" s="35">
        <v>1258144.9384613486</v>
      </c>
      <c r="AU15" s="35">
        <v>0</v>
      </c>
      <c r="AV15" s="35">
        <v>0</v>
      </c>
      <c r="AW15" s="75">
        <v>-14338.672870874962</v>
      </c>
      <c r="AX15" s="35">
        <v>190739.78131423632</v>
      </c>
      <c r="AY15" s="37">
        <v>1434546.0469047101</v>
      </c>
      <c r="AZ15" s="35">
        <v>2057824.2710351665</v>
      </c>
      <c r="BA15" s="41">
        <v>10</v>
      </c>
      <c r="BB15" s="39"/>
    </row>
    <row r="16" spans="1:54" s="4" customFormat="1" x14ac:dyDescent="0.2">
      <c r="A16" s="35">
        <v>544412.64108931134</v>
      </c>
      <c r="B16" s="35">
        <v>56059.755485358706</v>
      </c>
      <c r="C16" s="35">
        <v>8075.4715203546521</v>
      </c>
      <c r="D16" s="35">
        <v>17958.291380178973</v>
      </c>
      <c r="E16" s="35">
        <v>2060.0674208193295</v>
      </c>
      <c r="F16" s="35">
        <v>115257.42882783152</v>
      </c>
      <c r="G16" s="35">
        <v>743823.65572385455</v>
      </c>
      <c r="H16" s="40" t="s">
        <v>14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18286.066203588773</v>
      </c>
      <c r="R16" s="35">
        <v>5588.1720856260627</v>
      </c>
      <c r="S16" s="35">
        <v>11682.688051748162</v>
      </c>
      <c r="T16" s="35">
        <v>20475.801798090484</v>
      </c>
      <c r="U16" s="35">
        <v>59410.720326421833</v>
      </c>
      <c r="V16" s="35">
        <v>7.8712590520259296</v>
      </c>
      <c r="W16" s="35">
        <v>0</v>
      </c>
      <c r="X16" s="35">
        <v>0</v>
      </c>
      <c r="Y16" s="35">
        <v>0</v>
      </c>
      <c r="Z16" s="35">
        <v>120.22299401166933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3451.204338004783</v>
      </c>
      <c r="AO16" s="35">
        <v>8175.0910234088906</v>
      </c>
      <c r="AP16" s="35">
        <v>0</v>
      </c>
      <c r="AQ16" s="35">
        <v>6679.7239984278413</v>
      </c>
      <c r="AR16" s="35">
        <v>0</v>
      </c>
      <c r="AS16" s="35">
        <v>133877.56207838052</v>
      </c>
      <c r="AT16" s="35">
        <v>463640.11996499129</v>
      </c>
      <c r="AU16" s="35">
        <v>0</v>
      </c>
      <c r="AV16" s="35">
        <v>0</v>
      </c>
      <c r="AW16" s="75">
        <v>33650.664238179997</v>
      </c>
      <c r="AX16" s="35">
        <v>112655.31808984856</v>
      </c>
      <c r="AY16" s="37">
        <v>609946.10229301988</v>
      </c>
      <c r="AZ16" s="35">
        <v>743823.66437140037</v>
      </c>
      <c r="BA16" s="41">
        <v>11</v>
      </c>
      <c r="BB16" s="39"/>
    </row>
    <row r="17" spans="1:54" s="4" customFormat="1" x14ac:dyDescent="0.2">
      <c r="A17" s="35">
        <v>1502940.7926155943</v>
      </c>
      <c r="B17" s="35">
        <v>286103.20332839183</v>
      </c>
      <c r="C17" s="35">
        <v>18631.012416096022</v>
      </c>
      <c r="D17" s="35">
        <v>12845.029120322451</v>
      </c>
      <c r="E17" s="35">
        <v>2587.599329818695</v>
      </c>
      <c r="F17" s="35">
        <v>335649.41017782316</v>
      </c>
      <c r="G17" s="35">
        <v>2158757.0469880467</v>
      </c>
      <c r="H17" s="40" t="s">
        <v>15</v>
      </c>
      <c r="I17" s="35">
        <v>0</v>
      </c>
      <c r="J17" s="35">
        <v>0</v>
      </c>
      <c r="K17" s="35">
        <v>0</v>
      </c>
      <c r="L17" s="35">
        <v>113456.81823915218</v>
      </c>
      <c r="M17" s="35">
        <v>419.78642667069516</v>
      </c>
      <c r="N17" s="35">
        <v>0</v>
      </c>
      <c r="O17" s="35">
        <v>0</v>
      </c>
      <c r="P17" s="35">
        <v>2675.3995480779668</v>
      </c>
      <c r="Q17" s="35">
        <v>2791.2845912444409</v>
      </c>
      <c r="R17" s="35">
        <v>2887.1294147593621</v>
      </c>
      <c r="S17" s="35">
        <v>3220.6551550817794</v>
      </c>
      <c r="T17" s="35">
        <v>48059.087846246926</v>
      </c>
      <c r="U17" s="35">
        <v>19615.838473526299</v>
      </c>
      <c r="V17" s="35">
        <v>0</v>
      </c>
      <c r="W17" s="35">
        <v>0</v>
      </c>
      <c r="X17" s="35">
        <v>0</v>
      </c>
      <c r="Y17" s="35">
        <v>0</v>
      </c>
      <c r="Z17" s="35">
        <v>3808.8141267584751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3730.9769014172066</v>
      </c>
      <c r="AO17" s="35">
        <v>57360.569114473357</v>
      </c>
      <c r="AP17" s="35">
        <v>0</v>
      </c>
      <c r="AQ17" s="35">
        <v>9152.2335374033919</v>
      </c>
      <c r="AR17" s="35">
        <v>0</v>
      </c>
      <c r="AS17" s="35">
        <v>267178.5933748121</v>
      </c>
      <c r="AT17" s="35">
        <v>503678.40250003274</v>
      </c>
      <c r="AU17" s="35">
        <v>0</v>
      </c>
      <c r="AV17" s="35">
        <v>0</v>
      </c>
      <c r="AW17" s="75">
        <v>0</v>
      </c>
      <c r="AX17" s="35">
        <v>1387900.3457467528</v>
      </c>
      <c r="AY17" s="37">
        <v>1891578.7482467855</v>
      </c>
      <c r="AZ17" s="35">
        <v>2158757.3416215978</v>
      </c>
      <c r="BA17" s="41">
        <v>12</v>
      </c>
      <c r="BB17" s="39"/>
    </row>
    <row r="18" spans="1:54" s="4" customFormat="1" x14ac:dyDescent="0.2">
      <c r="A18" s="35">
        <v>987680.72509632318</v>
      </c>
      <c r="B18" s="35">
        <v>55560.965653914303</v>
      </c>
      <c r="C18" s="35">
        <v>5916.6474518136738</v>
      </c>
      <c r="D18" s="35">
        <v>20297.443718385344</v>
      </c>
      <c r="E18" s="35">
        <v>67644.895835325689</v>
      </c>
      <c r="F18" s="35">
        <v>147094.56236046314</v>
      </c>
      <c r="G18" s="35">
        <v>1284195.2401162253</v>
      </c>
      <c r="H18" s="40" t="s">
        <v>16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65606.126474511941</v>
      </c>
      <c r="V18" s="35">
        <v>5.9536514755693499</v>
      </c>
      <c r="W18" s="35">
        <v>424.59429636221654</v>
      </c>
      <c r="X18" s="35">
        <v>0</v>
      </c>
      <c r="Y18" s="35">
        <v>0</v>
      </c>
      <c r="Z18" s="35">
        <v>415.25312237076258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2381.0467302292072</v>
      </c>
      <c r="AL18" s="35">
        <v>0</v>
      </c>
      <c r="AM18" s="35">
        <v>0</v>
      </c>
      <c r="AN18" s="35">
        <v>102019.56855852259</v>
      </c>
      <c r="AO18" s="35">
        <v>488909.08796557668</v>
      </c>
      <c r="AP18" s="35">
        <v>0</v>
      </c>
      <c r="AQ18" s="35">
        <v>5008.47887136179</v>
      </c>
      <c r="AR18" s="35">
        <v>0</v>
      </c>
      <c r="AS18" s="35">
        <v>664770.10967041075</v>
      </c>
      <c r="AT18" s="35">
        <v>580400.24900445703</v>
      </c>
      <c r="AU18" s="35">
        <v>0</v>
      </c>
      <c r="AV18" s="35">
        <v>0</v>
      </c>
      <c r="AW18" s="75">
        <v>0</v>
      </c>
      <c r="AX18" s="35">
        <v>39024.895820490012</v>
      </c>
      <c r="AY18" s="37">
        <v>619425.144824947</v>
      </c>
      <c r="AZ18" s="35">
        <v>1284195.2544953579</v>
      </c>
      <c r="BA18" s="41">
        <v>13</v>
      </c>
      <c r="BB18" s="39"/>
    </row>
    <row r="19" spans="1:54" s="4" customFormat="1" x14ac:dyDescent="0.2">
      <c r="A19" s="35">
        <v>58438.010167690474</v>
      </c>
      <c r="B19" s="35">
        <v>11702.615176888421</v>
      </c>
      <c r="C19" s="35">
        <v>565.83408424505615</v>
      </c>
      <c r="D19" s="35">
        <v>2783.3179794908069</v>
      </c>
      <c r="E19" s="35">
        <v>9564.7638867497772</v>
      </c>
      <c r="F19" s="35">
        <v>15127.007177123407</v>
      </c>
      <c r="G19" s="35">
        <v>98181.548472187947</v>
      </c>
      <c r="H19" s="40" t="s">
        <v>17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5612.2804455559344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5612.2804455559344</v>
      </c>
      <c r="AT19" s="35">
        <v>88799.629442592573</v>
      </c>
      <c r="AU19" s="35">
        <v>0</v>
      </c>
      <c r="AV19" s="35">
        <v>0</v>
      </c>
      <c r="AW19" s="75">
        <v>-280</v>
      </c>
      <c r="AX19" s="35">
        <v>4049.6385840394296</v>
      </c>
      <c r="AY19" s="37">
        <v>92569.268026632009</v>
      </c>
      <c r="AZ19" s="35">
        <v>98181.548472187933</v>
      </c>
      <c r="BA19" s="41">
        <v>14</v>
      </c>
      <c r="BB19" s="39"/>
    </row>
    <row r="20" spans="1:54" s="4" customFormat="1" x14ac:dyDescent="0.2">
      <c r="A20" s="35">
        <v>962655.65131327556</v>
      </c>
      <c r="B20" s="35">
        <v>407352.54736137338</v>
      </c>
      <c r="C20" s="35">
        <v>16919.867019033845</v>
      </c>
      <c r="D20" s="35">
        <v>17647.830595918487</v>
      </c>
      <c r="E20" s="35">
        <v>10654.459338673403</v>
      </c>
      <c r="F20" s="35">
        <v>235628.43860152576</v>
      </c>
      <c r="G20" s="35">
        <v>1650858.7942298003</v>
      </c>
      <c r="H20" s="40" t="s">
        <v>18</v>
      </c>
      <c r="I20" s="35">
        <v>0</v>
      </c>
      <c r="J20" s="35">
        <v>0</v>
      </c>
      <c r="K20" s="35">
        <v>0</v>
      </c>
      <c r="L20" s="35">
        <v>0</v>
      </c>
      <c r="M20" s="35">
        <v>610.13518982502728</v>
      </c>
      <c r="N20" s="35">
        <v>11692.693654434641</v>
      </c>
      <c r="O20" s="35">
        <v>5050.8850743096955</v>
      </c>
      <c r="P20" s="35">
        <v>1048.1541263891295</v>
      </c>
      <c r="Q20" s="35">
        <v>268.358694151392</v>
      </c>
      <c r="R20" s="35">
        <v>27082.534293988527</v>
      </c>
      <c r="S20" s="35">
        <v>13591.365586211534</v>
      </c>
      <c r="T20" s="35">
        <v>14025.360359819319</v>
      </c>
      <c r="U20" s="35">
        <v>4601.0363739305703</v>
      </c>
      <c r="V20" s="35">
        <v>177.66515809229125</v>
      </c>
      <c r="W20" s="35">
        <v>406457.91723644541</v>
      </c>
      <c r="X20" s="35">
        <v>5738.9730558373994</v>
      </c>
      <c r="Y20" s="35">
        <v>7532.730008266918</v>
      </c>
      <c r="Z20" s="35">
        <v>6781.2817396295331</v>
      </c>
      <c r="AA20" s="35">
        <v>245.62508676624935</v>
      </c>
      <c r="AB20" s="35">
        <v>968.98492325514235</v>
      </c>
      <c r="AC20" s="35">
        <v>70.335602945390903</v>
      </c>
      <c r="AD20" s="35">
        <v>1423.4091318659464</v>
      </c>
      <c r="AE20" s="35">
        <v>3420.8034159780104</v>
      </c>
      <c r="AF20" s="35">
        <v>2444.6317399882519</v>
      </c>
      <c r="AG20" s="35">
        <v>3510.8186705289177</v>
      </c>
      <c r="AH20" s="35">
        <v>16563.270390600108</v>
      </c>
      <c r="AI20" s="35">
        <v>16183.95158930369</v>
      </c>
      <c r="AJ20" s="35">
        <v>4061.2658056142122</v>
      </c>
      <c r="AK20" s="35">
        <v>5061.6408385839686</v>
      </c>
      <c r="AL20" s="35">
        <v>5982.49291123888</v>
      </c>
      <c r="AM20" s="35">
        <v>0</v>
      </c>
      <c r="AN20" s="35">
        <v>30772.254227271475</v>
      </c>
      <c r="AO20" s="35">
        <v>6129.6655299921795</v>
      </c>
      <c r="AP20" s="35">
        <v>0</v>
      </c>
      <c r="AQ20" s="35">
        <v>72800.073916816065</v>
      </c>
      <c r="AR20" s="35">
        <v>0</v>
      </c>
      <c r="AS20" s="35">
        <v>674298.31433207984</v>
      </c>
      <c r="AT20" s="35">
        <v>729253.82971112989</v>
      </c>
      <c r="AU20" s="35">
        <v>0</v>
      </c>
      <c r="AV20" s="35">
        <v>0</v>
      </c>
      <c r="AW20" s="75">
        <v>15245</v>
      </c>
      <c r="AX20" s="35">
        <v>232061.65018659073</v>
      </c>
      <c r="AY20" s="37">
        <v>976560.47989772062</v>
      </c>
      <c r="AZ20" s="35">
        <v>1650858.7942298003</v>
      </c>
      <c r="BA20" s="41">
        <v>15</v>
      </c>
      <c r="BB20" s="39"/>
    </row>
    <row r="21" spans="1:54" s="4" customFormat="1" x14ac:dyDescent="0.2">
      <c r="A21" s="35">
        <v>747865.64396835747</v>
      </c>
      <c r="B21" s="35">
        <v>23125.656173628166</v>
      </c>
      <c r="C21" s="35">
        <v>1072.2839203067067</v>
      </c>
      <c r="D21" s="35">
        <v>10078.752133507067</v>
      </c>
      <c r="E21" s="35">
        <v>3276.2322588626976</v>
      </c>
      <c r="F21" s="35">
        <v>126602.97311371393</v>
      </c>
      <c r="G21" s="35">
        <v>912021.54156837601</v>
      </c>
      <c r="H21" s="40" t="s">
        <v>19</v>
      </c>
      <c r="I21" s="35">
        <v>3568.1469773596123</v>
      </c>
      <c r="J21" s="35">
        <v>0</v>
      </c>
      <c r="K21" s="35">
        <v>0</v>
      </c>
      <c r="L21" s="35">
        <v>233.39614705108605</v>
      </c>
      <c r="M21" s="35">
        <v>450.99078061339173</v>
      </c>
      <c r="N21" s="35">
        <v>0</v>
      </c>
      <c r="O21" s="35">
        <v>22091.429321476222</v>
      </c>
      <c r="P21" s="35">
        <v>0</v>
      </c>
      <c r="Q21" s="35">
        <v>596.58148172889366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278272.53638695023</v>
      </c>
      <c r="Y21" s="35">
        <v>0</v>
      </c>
      <c r="Z21" s="35">
        <v>0</v>
      </c>
      <c r="AA21" s="35">
        <v>0</v>
      </c>
      <c r="AB21" s="35">
        <v>168.29957836468682</v>
      </c>
      <c r="AC21" s="35">
        <v>73.272381632690411</v>
      </c>
      <c r="AD21" s="35">
        <v>3378.276033983263</v>
      </c>
      <c r="AE21" s="35">
        <v>180.47916690976024</v>
      </c>
      <c r="AF21" s="35">
        <v>5303.5962052464029</v>
      </c>
      <c r="AG21" s="35">
        <v>112996.79963752039</v>
      </c>
      <c r="AH21" s="35">
        <v>0</v>
      </c>
      <c r="AI21" s="35">
        <v>6370.0659534536389</v>
      </c>
      <c r="AJ21" s="35">
        <v>413.69465093674967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8611.0982676445074</v>
      </c>
      <c r="AR21" s="35">
        <v>0</v>
      </c>
      <c r="AS21" s="35">
        <v>442708.66297087155</v>
      </c>
      <c r="AT21" s="35">
        <v>282789.79087892751</v>
      </c>
      <c r="AU21" s="35">
        <v>0</v>
      </c>
      <c r="AV21" s="35">
        <v>22028.649538377093</v>
      </c>
      <c r="AW21" s="75">
        <v>19878.533122698951</v>
      </c>
      <c r="AX21" s="35">
        <v>144615.90505750087</v>
      </c>
      <c r="AY21" s="37">
        <v>469312.8785975044</v>
      </c>
      <c r="AZ21" s="35">
        <v>912021.54156837601</v>
      </c>
      <c r="BA21" s="41">
        <v>16</v>
      </c>
      <c r="BB21" s="39"/>
    </row>
    <row r="22" spans="1:54" s="4" customFormat="1" x14ac:dyDescent="0.2">
      <c r="A22" s="35">
        <v>321549.685203792</v>
      </c>
      <c r="B22" s="35">
        <v>188980.98561369552</v>
      </c>
      <c r="C22" s="35">
        <v>13470.699148800273</v>
      </c>
      <c r="D22" s="35">
        <v>5432.0459768699329</v>
      </c>
      <c r="E22" s="35">
        <v>3555.2089423319226</v>
      </c>
      <c r="F22" s="35">
        <v>106304.79437897984</v>
      </c>
      <c r="G22" s="35">
        <v>639293.41926446953</v>
      </c>
      <c r="H22" s="40" t="s">
        <v>20</v>
      </c>
      <c r="I22" s="35">
        <v>90.396323450350266</v>
      </c>
      <c r="J22" s="35">
        <v>494.81732345497136</v>
      </c>
      <c r="K22" s="35">
        <v>0</v>
      </c>
      <c r="L22" s="35">
        <v>119.4233384009175</v>
      </c>
      <c r="M22" s="35">
        <v>0</v>
      </c>
      <c r="N22" s="35">
        <v>800.45926808316517</v>
      </c>
      <c r="O22" s="35">
        <v>11373.6088478375</v>
      </c>
      <c r="P22" s="35">
        <v>4337.8100193447463</v>
      </c>
      <c r="Q22" s="35">
        <v>3449.9257763728333</v>
      </c>
      <c r="R22" s="35">
        <v>18779.20946491056</v>
      </c>
      <c r="S22" s="35">
        <v>1223.7283243209733</v>
      </c>
      <c r="T22" s="35">
        <v>20263.043693045984</v>
      </c>
      <c r="U22" s="35">
        <v>7729.0718425450514</v>
      </c>
      <c r="V22" s="35">
        <v>2999.0424643074657</v>
      </c>
      <c r="W22" s="35">
        <v>3663.7961564276634</v>
      </c>
      <c r="X22" s="35">
        <v>1784.9285039527317</v>
      </c>
      <c r="Y22" s="35">
        <v>122385.29769247136</v>
      </c>
      <c r="Z22" s="35">
        <v>18551.144329722072</v>
      </c>
      <c r="AA22" s="35">
        <v>600.51977823450886</v>
      </c>
      <c r="AB22" s="35">
        <v>10724.249452259621</v>
      </c>
      <c r="AC22" s="35">
        <v>0</v>
      </c>
      <c r="AD22" s="35">
        <v>1840.9589592007674</v>
      </c>
      <c r="AE22" s="35">
        <v>1383.6412566641673</v>
      </c>
      <c r="AF22" s="35">
        <v>7066.6240398370765</v>
      </c>
      <c r="AG22" s="35">
        <v>4575.9510309361622</v>
      </c>
      <c r="AH22" s="35">
        <v>32961.490216807237</v>
      </c>
      <c r="AI22" s="35">
        <v>13973.959426426629</v>
      </c>
      <c r="AJ22" s="35">
        <v>9707.3004078296308</v>
      </c>
      <c r="AK22" s="35">
        <v>46694.161665030086</v>
      </c>
      <c r="AL22" s="35">
        <v>88967.742057031603</v>
      </c>
      <c r="AM22" s="35">
        <v>0</v>
      </c>
      <c r="AN22" s="35">
        <v>60571.954999939706</v>
      </c>
      <c r="AO22" s="35">
        <v>11092.441882969846</v>
      </c>
      <c r="AP22" s="35">
        <v>0</v>
      </c>
      <c r="AQ22" s="35">
        <v>27052.777981304604</v>
      </c>
      <c r="AR22" s="35">
        <v>0</v>
      </c>
      <c r="AS22" s="35">
        <v>535259.47652311996</v>
      </c>
      <c r="AT22" s="35">
        <v>106222.20858158411</v>
      </c>
      <c r="AU22" s="35">
        <v>0</v>
      </c>
      <c r="AV22" s="35">
        <v>0</v>
      </c>
      <c r="AW22" s="75">
        <v>-8200</v>
      </c>
      <c r="AX22" s="35">
        <v>6011.7341597654249</v>
      </c>
      <c r="AY22" s="37">
        <v>104033.94274134954</v>
      </c>
      <c r="AZ22" s="35">
        <v>639293.41926446953</v>
      </c>
      <c r="BA22" s="41">
        <v>17</v>
      </c>
      <c r="BB22" s="39"/>
    </row>
    <row r="23" spans="1:54" s="4" customFormat="1" x14ac:dyDescent="0.2">
      <c r="A23" s="35">
        <v>459422.055051954</v>
      </c>
      <c r="B23" s="35">
        <v>1059327.9846817865</v>
      </c>
      <c r="C23" s="35">
        <v>76940.535618517562</v>
      </c>
      <c r="D23" s="35">
        <v>22057.201856888874</v>
      </c>
      <c r="E23" s="35">
        <v>31247.375273772952</v>
      </c>
      <c r="F23" s="35">
        <v>215448.51635965522</v>
      </c>
      <c r="G23" s="35">
        <v>1864443.668842575</v>
      </c>
      <c r="H23" s="40" t="s">
        <v>21</v>
      </c>
      <c r="I23" s="35">
        <v>55889.111339421746</v>
      </c>
      <c r="J23" s="35">
        <v>72015.014519906748</v>
      </c>
      <c r="K23" s="35">
        <v>1761.4118772591635</v>
      </c>
      <c r="L23" s="35">
        <v>50443.458971022694</v>
      </c>
      <c r="M23" s="35">
        <v>8103.2881008093063</v>
      </c>
      <c r="N23" s="35">
        <v>1109.1221087593703</v>
      </c>
      <c r="O23" s="35">
        <v>55141.592932171894</v>
      </c>
      <c r="P23" s="35">
        <v>2357.6452017103261</v>
      </c>
      <c r="Q23" s="35">
        <v>6412.3421017755772</v>
      </c>
      <c r="R23" s="35">
        <v>11362.969306996007</v>
      </c>
      <c r="S23" s="35">
        <v>11879.93573517042</v>
      </c>
      <c r="T23" s="35">
        <v>58090.279566255587</v>
      </c>
      <c r="U23" s="35">
        <v>50077.138805918607</v>
      </c>
      <c r="V23" s="35">
        <v>2555.8993113410238</v>
      </c>
      <c r="W23" s="35">
        <v>60416.969188216841</v>
      </c>
      <c r="X23" s="35">
        <v>16341.516313984077</v>
      </c>
      <c r="Y23" s="35">
        <v>32964.677062785027</v>
      </c>
      <c r="Z23" s="35">
        <v>128378.12360680377</v>
      </c>
      <c r="AA23" s="35">
        <v>6488.8530802274436</v>
      </c>
      <c r="AB23" s="35">
        <v>26188.551971774377</v>
      </c>
      <c r="AC23" s="35">
        <v>966.89181433273552</v>
      </c>
      <c r="AD23" s="35">
        <v>15673.652564605207</v>
      </c>
      <c r="AE23" s="35">
        <v>2548.2351627807161</v>
      </c>
      <c r="AF23" s="35">
        <v>18219.088981320376</v>
      </c>
      <c r="AG23" s="35">
        <v>74394.759230188909</v>
      </c>
      <c r="AH23" s="35">
        <v>16620.897140213274</v>
      </c>
      <c r="AI23" s="35">
        <v>237269.65081990149</v>
      </c>
      <c r="AJ23" s="35">
        <v>2718.0613911480054</v>
      </c>
      <c r="AK23" s="35">
        <v>1052.2365945176609</v>
      </c>
      <c r="AL23" s="35">
        <v>19604.323204755041</v>
      </c>
      <c r="AM23" s="35">
        <v>0</v>
      </c>
      <c r="AN23" s="35">
        <v>74134.843776501992</v>
      </c>
      <c r="AO23" s="35">
        <v>5645.5435829218559</v>
      </c>
      <c r="AP23" s="35">
        <v>0</v>
      </c>
      <c r="AQ23" s="35">
        <v>40680.020209143855</v>
      </c>
      <c r="AR23" s="35">
        <v>0</v>
      </c>
      <c r="AS23" s="35">
        <v>1167506.1055746411</v>
      </c>
      <c r="AT23" s="35">
        <v>616166.2172924414</v>
      </c>
      <c r="AU23" s="35">
        <v>0</v>
      </c>
      <c r="AV23" s="35">
        <v>0</v>
      </c>
      <c r="AW23" s="75">
        <v>34516.136915917865</v>
      </c>
      <c r="AX23" s="35">
        <v>46255.20905957475</v>
      </c>
      <c r="AY23" s="37">
        <v>696937.56326793402</v>
      </c>
      <c r="AZ23" s="35">
        <v>1864443.668842575</v>
      </c>
      <c r="BA23" s="41">
        <v>18</v>
      </c>
      <c r="BB23" s="39"/>
    </row>
    <row r="24" spans="1:54" s="4" customFormat="1" x14ac:dyDescent="0.2">
      <c r="A24" s="35">
        <v>1136954.7495232755</v>
      </c>
      <c r="B24" s="35">
        <v>137391.05647117953</v>
      </c>
      <c r="C24" s="35">
        <v>7393.6782933105087</v>
      </c>
      <c r="D24" s="35">
        <v>158427.69842618046</v>
      </c>
      <c r="E24" s="35">
        <v>38643.377294101789</v>
      </c>
      <c r="F24" s="35">
        <v>151390.6892148371</v>
      </c>
      <c r="G24" s="35">
        <v>1630201.2492228849</v>
      </c>
      <c r="H24" s="40" t="s">
        <v>22</v>
      </c>
      <c r="I24" s="35">
        <v>1533.1695690479419</v>
      </c>
      <c r="J24" s="35">
        <v>2672.646383334753</v>
      </c>
      <c r="K24" s="35">
        <v>0</v>
      </c>
      <c r="L24" s="35">
        <v>901.22075797046227</v>
      </c>
      <c r="M24" s="35">
        <v>18889.306628696988</v>
      </c>
      <c r="N24" s="35">
        <v>210262.11152211734</v>
      </c>
      <c r="O24" s="35">
        <v>5970.0955113251621</v>
      </c>
      <c r="P24" s="35">
        <v>6651.6735438934256</v>
      </c>
      <c r="Q24" s="35">
        <v>7720.3089225049835</v>
      </c>
      <c r="R24" s="35">
        <v>8653.6248027603724</v>
      </c>
      <c r="S24" s="35">
        <v>2500.1882580322044</v>
      </c>
      <c r="T24" s="35">
        <v>6490.1832941265075</v>
      </c>
      <c r="U24" s="35">
        <v>7294.4099415112523</v>
      </c>
      <c r="V24" s="35">
        <v>98.522871816574963</v>
      </c>
      <c r="W24" s="35">
        <v>3864.1116617541779</v>
      </c>
      <c r="X24" s="35">
        <v>1805.2544874101914</v>
      </c>
      <c r="Y24" s="35">
        <v>1179.8843417367952</v>
      </c>
      <c r="Z24" s="35">
        <v>2973.9371925594887</v>
      </c>
      <c r="AA24" s="35">
        <v>5874.2500406889367</v>
      </c>
      <c r="AB24" s="35">
        <v>9334.192608317544</v>
      </c>
      <c r="AC24" s="35">
        <v>4402.2605534889517</v>
      </c>
      <c r="AD24" s="35">
        <v>533.63569888770553</v>
      </c>
      <c r="AE24" s="35">
        <v>695.08778095097773</v>
      </c>
      <c r="AF24" s="35">
        <v>31910.845291846428</v>
      </c>
      <c r="AG24" s="35">
        <v>4116.5388328108129</v>
      </c>
      <c r="AH24" s="35">
        <v>13613.74077821798</v>
      </c>
      <c r="AI24" s="35">
        <v>646704.98231752345</v>
      </c>
      <c r="AJ24" s="35">
        <v>3517.76771159388</v>
      </c>
      <c r="AK24" s="35">
        <v>13460.262454594522</v>
      </c>
      <c r="AL24" s="35">
        <v>16395.423985694728</v>
      </c>
      <c r="AM24" s="35">
        <v>0</v>
      </c>
      <c r="AN24" s="35">
        <v>16329.67478014679</v>
      </c>
      <c r="AO24" s="35">
        <v>2781.6363078925856</v>
      </c>
      <c r="AP24" s="35">
        <v>0</v>
      </c>
      <c r="AQ24" s="35">
        <v>70669.520190632989</v>
      </c>
      <c r="AR24" s="35">
        <v>0</v>
      </c>
      <c r="AS24" s="35">
        <v>1129800.4690238868</v>
      </c>
      <c r="AT24" s="35">
        <v>446534.9976269746</v>
      </c>
      <c r="AU24" s="35">
        <v>0</v>
      </c>
      <c r="AV24" s="35">
        <v>0</v>
      </c>
      <c r="AW24" s="75">
        <v>0</v>
      </c>
      <c r="AX24" s="35">
        <v>53865.782571612785</v>
      </c>
      <c r="AY24" s="37">
        <v>500400.7801985874</v>
      </c>
      <c r="AZ24" s="35">
        <v>1630201.2492224742</v>
      </c>
      <c r="BA24" s="41">
        <v>19</v>
      </c>
      <c r="BB24" s="39"/>
    </row>
    <row r="25" spans="1:54" s="4" customFormat="1" x14ac:dyDescent="0.2">
      <c r="A25" s="35">
        <v>478919.00271098263</v>
      </c>
      <c r="B25" s="35">
        <v>106440.21850056216</v>
      </c>
      <c r="C25" s="35">
        <v>7172.7078346064663</v>
      </c>
      <c r="D25" s="35">
        <v>2787.2987591588621</v>
      </c>
      <c r="E25" s="35">
        <v>10476.978685063017</v>
      </c>
      <c r="F25" s="35">
        <v>73116.744298897727</v>
      </c>
      <c r="G25" s="35">
        <v>678912.95078927081</v>
      </c>
      <c r="H25" s="40" t="s">
        <v>23</v>
      </c>
      <c r="I25" s="35">
        <v>0</v>
      </c>
      <c r="J25" s="35">
        <v>0</v>
      </c>
      <c r="K25" s="35">
        <v>0</v>
      </c>
      <c r="L25" s="35">
        <v>1273.7200794242447</v>
      </c>
      <c r="M25" s="35">
        <v>0</v>
      </c>
      <c r="N25" s="35">
        <v>0</v>
      </c>
      <c r="O25" s="35">
        <v>1739.3240449494349</v>
      </c>
      <c r="P25" s="35">
        <v>0</v>
      </c>
      <c r="Q25" s="35">
        <v>1770.2122827499745</v>
      </c>
      <c r="R25" s="35">
        <v>0</v>
      </c>
      <c r="S25" s="35">
        <v>3366.9221158363362</v>
      </c>
      <c r="T25" s="35">
        <v>5108.7155089785992</v>
      </c>
      <c r="U25" s="35">
        <v>77906.841261789217</v>
      </c>
      <c r="V25" s="35">
        <v>0</v>
      </c>
      <c r="W25" s="35">
        <v>336.85353921761953</v>
      </c>
      <c r="X25" s="35">
        <v>1541.4584875700484</v>
      </c>
      <c r="Y25" s="35">
        <v>0</v>
      </c>
      <c r="Z25" s="35">
        <v>7048.1235616025206</v>
      </c>
      <c r="AA25" s="35">
        <v>0</v>
      </c>
      <c r="AB25" s="35">
        <v>29445.817534197584</v>
      </c>
      <c r="AC25" s="35">
        <v>0</v>
      </c>
      <c r="AD25" s="35">
        <v>3448.4916000444127</v>
      </c>
      <c r="AE25" s="35">
        <v>1577.1678250095304</v>
      </c>
      <c r="AF25" s="35">
        <v>14623.521798366786</v>
      </c>
      <c r="AG25" s="35">
        <v>445898.59812217805</v>
      </c>
      <c r="AH25" s="35">
        <v>0</v>
      </c>
      <c r="AI25" s="35">
        <v>10483.890987778204</v>
      </c>
      <c r="AJ25" s="35">
        <v>329.42090233519798</v>
      </c>
      <c r="AK25" s="35">
        <v>2819.2525946641485</v>
      </c>
      <c r="AL25" s="35">
        <v>0</v>
      </c>
      <c r="AM25" s="35">
        <v>0</v>
      </c>
      <c r="AN25" s="35">
        <v>1216.3796839059171</v>
      </c>
      <c r="AO25" s="35">
        <v>0</v>
      </c>
      <c r="AP25" s="35">
        <v>0</v>
      </c>
      <c r="AQ25" s="35">
        <v>23940.204709253219</v>
      </c>
      <c r="AR25" s="35">
        <v>0</v>
      </c>
      <c r="AS25" s="35">
        <v>633874.91663985106</v>
      </c>
      <c r="AT25" s="35">
        <v>46432.315689024705</v>
      </c>
      <c r="AU25" s="35">
        <v>0</v>
      </c>
      <c r="AV25" s="35">
        <v>0</v>
      </c>
      <c r="AW25" s="75">
        <v>-19844.034899089038</v>
      </c>
      <c r="AX25" s="35">
        <v>18449.753359484042</v>
      </c>
      <c r="AY25" s="37">
        <v>45038.034149419705</v>
      </c>
      <c r="AZ25" s="35">
        <v>678912.95078927081</v>
      </c>
      <c r="BA25" s="41">
        <v>20</v>
      </c>
      <c r="BB25" s="39"/>
    </row>
    <row r="26" spans="1:54" s="4" customFormat="1" x14ac:dyDescent="0.2">
      <c r="A26" s="35">
        <v>367178.88304322585</v>
      </c>
      <c r="B26" s="35">
        <v>671901.2872962394</v>
      </c>
      <c r="C26" s="35">
        <v>62347.959575933579</v>
      </c>
      <c r="D26" s="35">
        <v>3125.0464788927702</v>
      </c>
      <c r="E26" s="35">
        <v>6017.6861941851967</v>
      </c>
      <c r="F26" s="35">
        <v>39970.413648862042</v>
      </c>
      <c r="G26" s="35">
        <v>1150541.2762373388</v>
      </c>
      <c r="H26" s="40" t="s">
        <v>24</v>
      </c>
      <c r="I26" s="35">
        <v>0</v>
      </c>
      <c r="J26" s="35">
        <v>0</v>
      </c>
      <c r="K26" s="35">
        <v>0</v>
      </c>
      <c r="L26" s="35">
        <v>0</v>
      </c>
      <c r="M26" s="35">
        <v>203.73825081551399</v>
      </c>
      <c r="N26" s="35">
        <v>78802.353713739576</v>
      </c>
      <c r="O26" s="35">
        <v>25714.47237917301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5824.8270928649163</v>
      </c>
      <c r="V26" s="35">
        <v>0</v>
      </c>
      <c r="W26" s="35">
        <v>0</v>
      </c>
      <c r="X26" s="35">
        <v>16055.706725210763</v>
      </c>
      <c r="Y26" s="35">
        <v>0</v>
      </c>
      <c r="Z26" s="35">
        <v>29018.24329228143</v>
      </c>
      <c r="AA26" s="35">
        <v>2371.8269237952213</v>
      </c>
      <c r="AB26" s="35">
        <v>462.34077025789622</v>
      </c>
      <c r="AC26" s="35">
        <v>116.43580745223937</v>
      </c>
      <c r="AD26" s="35">
        <v>61204.458692496424</v>
      </c>
      <c r="AE26" s="35">
        <v>199053.55165688728</v>
      </c>
      <c r="AF26" s="35">
        <v>0</v>
      </c>
      <c r="AG26" s="35">
        <v>299629.85838860425</v>
      </c>
      <c r="AH26" s="35">
        <v>0</v>
      </c>
      <c r="AI26" s="35">
        <v>0</v>
      </c>
      <c r="AJ26" s="35">
        <v>0</v>
      </c>
      <c r="AK26" s="35">
        <v>0</v>
      </c>
      <c r="AL26" s="35">
        <v>10358.642487391344</v>
      </c>
      <c r="AM26" s="35">
        <v>0</v>
      </c>
      <c r="AN26" s="35">
        <v>0</v>
      </c>
      <c r="AO26" s="35">
        <v>0</v>
      </c>
      <c r="AP26" s="35">
        <v>0</v>
      </c>
      <c r="AQ26" s="35">
        <v>10705.65832939784</v>
      </c>
      <c r="AR26" s="35">
        <v>0</v>
      </c>
      <c r="AS26" s="35">
        <v>739522.11451036774</v>
      </c>
      <c r="AT26" s="35">
        <v>0</v>
      </c>
      <c r="AU26" s="35">
        <v>0</v>
      </c>
      <c r="AV26" s="35">
        <v>0</v>
      </c>
      <c r="AW26" s="75">
        <v>157780.16113278311</v>
      </c>
      <c r="AX26" s="35">
        <v>253239.00059418791</v>
      </c>
      <c r="AY26" s="37">
        <v>411019.16172697104</v>
      </c>
      <c r="AZ26" s="35">
        <v>1150541.2762373388</v>
      </c>
      <c r="BA26" s="41">
        <v>21</v>
      </c>
      <c r="BB26" s="39"/>
    </row>
    <row r="27" spans="1:54" s="4" customFormat="1" x14ac:dyDescent="0.2">
      <c r="A27" s="35">
        <v>189248.58378167285</v>
      </c>
      <c r="B27" s="35">
        <v>2129961.8660807139</v>
      </c>
      <c r="C27" s="35">
        <v>120462.38165029183</v>
      </c>
      <c r="D27" s="35">
        <v>55930.654668450188</v>
      </c>
      <c r="E27" s="35">
        <v>33932.309574217805</v>
      </c>
      <c r="F27" s="35">
        <v>225013.57143694159</v>
      </c>
      <c r="G27" s="35">
        <v>2754549.3671922884</v>
      </c>
      <c r="H27" s="40" t="s">
        <v>25</v>
      </c>
      <c r="I27" s="35">
        <v>3606.1145998318639</v>
      </c>
      <c r="J27" s="35">
        <v>6222.6848042086795</v>
      </c>
      <c r="K27" s="35">
        <v>419.06454884520917</v>
      </c>
      <c r="L27" s="35">
        <v>2472.411509670374</v>
      </c>
      <c r="M27" s="35">
        <v>9640.7212296966045</v>
      </c>
      <c r="N27" s="35">
        <v>20641.48741305068</v>
      </c>
      <c r="O27" s="35">
        <v>52939.538179219686</v>
      </c>
      <c r="P27" s="35">
        <v>4304.6785393595619</v>
      </c>
      <c r="Q27" s="35">
        <v>10755.454839327464</v>
      </c>
      <c r="R27" s="35">
        <v>8139.9338074491488</v>
      </c>
      <c r="S27" s="35">
        <v>13473.284760890814</v>
      </c>
      <c r="T27" s="35">
        <v>39318.694512416951</v>
      </c>
      <c r="U27" s="35">
        <v>10754.394770429579</v>
      </c>
      <c r="V27" s="35">
        <v>0</v>
      </c>
      <c r="W27" s="35">
        <v>5074.0807287343414</v>
      </c>
      <c r="X27" s="35">
        <v>4782.6886988214028</v>
      </c>
      <c r="Y27" s="35">
        <v>4982.3602270707352</v>
      </c>
      <c r="Z27" s="35">
        <v>8672.8523747016134</v>
      </c>
      <c r="AA27" s="35">
        <v>9488.571585941183</v>
      </c>
      <c r="AB27" s="35">
        <v>5718.4042888553513</v>
      </c>
      <c r="AC27" s="35">
        <v>23343.583319041172</v>
      </c>
      <c r="AD27" s="35">
        <v>24807.743475655869</v>
      </c>
      <c r="AE27" s="35">
        <v>1236.4492432929287</v>
      </c>
      <c r="AF27" s="35">
        <v>31040.323224330212</v>
      </c>
      <c r="AG27" s="35">
        <v>50675.87624778926</v>
      </c>
      <c r="AH27" s="35">
        <v>33079.621885399574</v>
      </c>
      <c r="AI27" s="35">
        <v>257502.92589150721</v>
      </c>
      <c r="AJ27" s="35">
        <v>8279.8089375264844</v>
      </c>
      <c r="AK27" s="35">
        <v>15065.466912140531</v>
      </c>
      <c r="AL27" s="35">
        <v>3837.4132563124144</v>
      </c>
      <c r="AM27" s="35">
        <v>0</v>
      </c>
      <c r="AN27" s="35">
        <v>16598.421128252401</v>
      </c>
      <c r="AO27" s="35">
        <v>3928.7599727183297</v>
      </c>
      <c r="AP27" s="35">
        <v>0</v>
      </c>
      <c r="AQ27" s="35">
        <v>103465.11860706157</v>
      </c>
      <c r="AR27" s="35">
        <v>0</v>
      </c>
      <c r="AS27" s="35">
        <v>794268.9335195492</v>
      </c>
      <c r="AT27" s="35">
        <v>443093.33754121308</v>
      </c>
      <c r="AU27" s="35">
        <v>0</v>
      </c>
      <c r="AV27" s="35">
        <v>1226013.6371085085</v>
      </c>
      <c r="AW27" s="75">
        <v>135016.68009216769</v>
      </c>
      <c r="AX27" s="35">
        <v>156156.77893084992</v>
      </c>
      <c r="AY27" s="37">
        <v>1960280.4336727392</v>
      </c>
      <c r="AZ27" s="35">
        <v>2754549.3671922884</v>
      </c>
      <c r="BA27" s="41">
        <v>22</v>
      </c>
      <c r="BB27" s="39"/>
    </row>
    <row r="28" spans="1:54" s="4" customFormat="1" x14ac:dyDescent="0.2">
      <c r="A28" s="35">
        <v>357410.10340341338</v>
      </c>
      <c r="B28" s="35">
        <v>245428.51360017643</v>
      </c>
      <c r="C28" s="35">
        <v>22303.018552907331</v>
      </c>
      <c r="D28" s="35">
        <v>10634.850569563976</v>
      </c>
      <c r="E28" s="35">
        <v>16335.595923797662</v>
      </c>
      <c r="F28" s="35">
        <v>63539.571613035456</v>
      </c>
      <c r="G28" s="35">
        <v>715651.65366289427</v>
      </c>
      <c r="H28" s="40" t="s">
        <v>26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803.12947692701221</v>
      </c>
      <c r="P28" s="35">
        <v>0</v>
      </c>
      <c r="Q28" s="35">
        <v>0</v>
      </c>
      <c r="R28" s="35">
        <v>0</v>
      </c>
      <c r="S28" s="35">
        <v>202.52299141075432</v>
      </c>
      <c r="T28" s="35">
        <v>0</v>
      </c>
      <c r="U28" s="35">
        <v>1172.4404900736947</v>
      </c>
      <c r="V28" s="35">
        <v>0</v>
      </c>
      <c r="W28" s="35">
        <v>4577.0078943062445</v>
      </c>
      <c r="X28" s="35">
        <v>0</v>
      </c>
      <c r="Y28" s="35">
        <v>0</v>
      </c>
      <c r="Z28" s="35">
        <v>653.81663739815895</v>
      </c>
      <c r="AA28" s="35">
        <v>1222.058485951085</v>
      </c>
      <c r="AB28" s="35">
        <v>0</v>
      </c>
      <c r="AC28" s="35">
        <v>2555.0766287935726</v>
      </c>
      <c r="AD28" s="35">
        <v>0</v>
      </c>
      <c r="AE28" s="35">
        <v>2871.0170397278303</v>
      </c>
      <c r="AF28" s="35">
        <v>0</v>
      </c>
      <c r="AG28" s="35">
        <v>0</v>
      </c>
      <c r="AH28" s="35">
        <v>8041.1859467799168</v>
      </c>
      <c r="AI28" s="35">
        <v>529.15612513791064</v>
      </c>
      <c r="AJ28" s="35">
        <v>9102.7977162157567</v>
      </c>
      <c r="AK28" s="35">
        <v>14909.936888068851</v>
      </c>
      <c r="AL28" s="35">
        <v>0</v>
      </c>
      <c r="AM28" s="35">
        <v>0</v>
      </c>
      <c r="AN28" s="35">
        <v>31105.377850833156</v>
      </c>
      <c r="AO28" s="35">
        <v>0</v>
      </c>
      <c r="AP28" s="35">
        <v>0</v>
      </c>
      <c r="AQ28" s="35">
        <v>11950.713653492372</v>
      </c>
      <c r="AR28" s="35">
        <v>0</v>
      </c>
      <c r="AS28" s="35">
        <v>89696.237825116317</v>
      </c>
      <c r="AT28" s="35">
        <v>174285.59528379829</v>
      </c>
      <c r="AU28" s="35">
        <v>0</v>
      </c>
      <c r="AV28" s="35">
        <v>82676.273030045209</v>
      </c>
      <c r="AW28" s="75">
        <v>31292.48159273987</v>
      </c>
      <c r="AX28" s="35">
        <v>337701.06593119452</v>
      </c>
      <c r="AY28" s="37">
        <v>625955.41583777789</v>
      </c>
      <c r="AZ28" s="35">
        <v>715651.65366289415</v>
      </c>
      <c r="BA28" s="41">
        <v>23</v>
      </c>
      <c r="BB28" s="39"/>
    </row>
    <row r="29" spans="1:54" s="4" customFormat="1" x14ac:dyDescent="0.2">
      <c r="A29" s="35">
        <v>789946.9575143879</v>
      </c>
      <c r="B29" s="35">
        <v>0</v>
      </c>
      <c r="C29" s="35">
        <v>0</v>
      </c>
      <c r="D29" s="35">
        <v>21439.179331311669</v>
      </c>
      <c r="E29" s="35">
        <v>39237.391474344062</v>
      </c>
      <c r="F29" s="35">
        <v>0</v>
      </c>
      <c r="G29" s="35">
        <v>850623.52832004358</v>
      </c>
      <c r="H29" s="40" t="s">
        <v>27</v>
      </c>
      <c r="I29" s="35">
        <v>0</v>
      </c>
      <c r="J29" s="35">
        <v>217.23676561379912</v>
      </c>
      <c r="K29" s="35">
        <v>0</v>
      </c>
      <c r="L29" s="35">
        <v>45.622817142311767</v>
      </c>
      <c r="M29" s="35">
        <v>0</v>
      </c>
      <c r="N29" s="35">
        <v>19961.456074482754</v>
      </c>
      <c r="O29" s="35">
        <v>21527.529094714548</v>
      </c>
      <c r="P29" s="35">
        <v>6642.0041821281038</v>
      </c>
      <c r="Q29" s="35">
        <v>2988.6157061578142</v>
      </c>
      <c r="R29" s="35">
        <v>6878.296706828276</v>
      </c>
      <c r="S29" s="35">
        <v>8029.9463910322875</v>
      </c>
      <c r="T29" s="35">
        <v>19851.254222965148</v>
      </c>
      <c r="U29" s="35">
        <v>10721.076981772725</v>
      </c>
      <c r="V29" s="35">
        <v>184.78807239160153</v>
      </c>
      <c r="W29" s="35">
        <v>10340.964883617511</v>
      </c>
      <c r="X29" s="35">
        <v>2363.7070214663518</v>
      </c>
      <c r="Y29" s="35">
        <v>3122.9306713444671</v>
      </c>
      <c r="Z29" s="35">
        <v>5719.6922139942772</v>
      </c>
      <c r="AA29" s="35">
        <v>17652.085680263423</v>
      </c>
      <c r="AB29" s="35">
        <v>14622.724445650956</v>
      </c>
      <c r="AC29" s="35">
        <v>9317.513624189256</v>
      </c>
      <c r="AD29" s="35">
        <v>2138.5910908205105</v>
      </c>
      <c r="AE29" s="35">
        <v>572.78507572076342</v>
      </c>
      <c r="AF29" s="35">
        <v>4763.0054534642131</v>
      </c>
      <c r="AG29" s="35">
        <v>2975.5142444552603</v>
      </c>
      <c r="AH29" s="35">
        <v>24672.245691264747</v>
      </c>
      <c r="AI29" s="35">
        <v>2785.463428817397</v>
      </c>
      <c r="AJ29" s="35">
        <v>6475.707745475399</v>
      </c>
      <c r="AK29" s="35">
        <v>8317.1631126737266</v>
      </c>
      <c r="AL29" s="35">
        <v>35043.288000514127</v>
      </c>
      <c r="AM29" s="35">
        <v>0</v>
      </c>
      <c r="AN29" s="35">
        <v>22800.775637316798</v>
      </c>
      <c r="AO29" s="35">
        <v>34320.758382516513</v>
      </c>
      <c r="AP29" s="35">
        <v>0</v>
      </c>
      <c r="AQ29" s="35">
        <v>26744.726312624953</v>
      </c>
      <c r="AR29" s="35">
        <v>0</v>
      </c>
      <c r="AS29" s="35">
        <v>331797.46973142005</v>
      </c>
      <c r="AT29" s="35">
        <v>518805.93346563249</v>
      </c>
      <c r="AU29" s="35">
        <v>0</v>
      </c>
      <c r="AV29" s="35">
        <v>0</v>
      </c>
      <c r="AW29" s="75">
        <v>0</v>
      </c>
      <c r="AX29" s="35">
        <v>20.125122991075145</v>
      </c>
      <c r="AY29" s="37">
        <v>518826.05858862359</v>
      </c>
      <c r="AZ29" s="35">
        <v>850623.52832004358</v>
      </c>
      <c r="BA29" s="41">
        <v>24</v>
      </c>
      <c r="BB29" s="39"/>
    </row>
    <row r="30" spans="1:54" s="4" customFormat="1" x14ac:dyDescent="0.2">
      <c r="A30" s="35">
        <v>2076940.8993814776</v>
      </c>
      <c r="B30" s="35">
        <v>0</v>
      </c>
      <c r="C30" s="35">
        <v>0</v>
      </c>
      <c r="D30" s="35">
        <v>65444.318856412123</v>
      </c>
      <c r="E30" s="35">
        <v>5919.5162238792191</v>
      </c>
      <c r="F30" s="35">
        <v>0</v>
      </c>
      <c r="G30" s="35">
        <v>2148304.734461769</v>
      </c>
      <c r="H30" s="40" t="s">
        <v>28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422.05970437735294</v>
      </c>
      <c r="O30" s="35">
        <v>248.92722505811813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1379.2552270301599</v>
      </c>
      <c r="AA30" s="35">
        <v>716.10111222239038</v>
      </c>
      <c r="AB30" s="35">
        <v>491.27703148831222</v>
      </c>
      <c r="AC30" s="35">
        <v>192.78541718222635</v>
      </c>
      <c r="AD30" s="35">
        <v>0</v>
      </c>
      <c r="AE30" s="35">
        <v>0</v>
      </c>
      <c r="AF30" s="35">
        <v>6174.6206356301573</v>
      </c>
      <c r="AG30" s="35">
        <v>0</v>
      </c>
      <c r="AH30" s="35">
        <v>2380.6067688094872</v>
      </c>
      <c r="AI30" s="35">
        <v>896.73154256563942</v>
      </c>
      <c r="AJ30" s="35">
        <v>0</v>
      </c>
      <c r="AK30" s="35">
        <v>2132.1477838232154</v>
      </c>
      <c r="AL30" s="35">
        <v>3674.1865686509336</v>
      </c>
      <c r="AM30" s="35">
        <v>32956</v>
      </c>
      <c r="AN30" s="35">
        <v>2347.820630516168</v>
      </c>
      <c r="AO30" s="35">
        <v>3410.7305058521556</v>
      </c>
      <c r="AP30" s="35">
        <v>0</v>
      </c>
      <c r="AQ30" s="35">
        <v>1324.5123610121166</v>
      </c>
      <c r="AR30" s="35">
        <v>0</v>
      </c>
      <c r="AS30" s="35">
        <v>58747.762514218433</v>
      </c>
      <c r="AT30" s="35">
        <v>0</v>
      </c>
      <c r="AU30" s="35">
        <v>0</v>
      </c>
      <c r="AV30" s="35">
        <v>2089556.971984633</v>
      </c>
      <c r="AW30" s="75">
        <v>0</v>
      </c>
      <c r="AX30" s="35">
        <v>0</v>
      </c>
      <c r="AY30" s="37">
        <v>2089556.971984633</v>
      </c>
      <c r="AZ30" s="35">
        <v>2148304.7344988515</v>
      </c>
      <c r="BA30" s="41">
        <v>25</v>
      </c>
      <c r="BB30" s="39"/>
    </row>
    <row r="31" spans="1:54" s="4" customFormat="1" x14ac:dyDescent="0.2">
      <c r="A31" s="35">
        <v>3235585.8942079302</v>
      </c>
      <c r="B31" s="35">
        <v>0</v>
      </c>
      <c r="C31" s="35">
        <v>0</v>
      </c>
      <c r="D31" s="35">
        <v>0</v>
      </c>
      <c r="E31" s="35">
        <v>0</v>
      </c>
      <c r="F31" s="75">
        <v>-3235585.8942079302</v>
      </c>
      <c r="G31" s="35">
        <v>0</v>
      </c>
      <c r="H31" s="40" t="s">
        <v>29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v>0</v>
      </c>
      <c r="AW31" s="35">
        <v>0</v>
      </c>
      <c r="AX31" s="35">
        <v>0</v>
      </c>
      <c r="AY31" s="37">
        <v>0</v>
      </c>
      <c r="AZ31" s="35">
        <v>0</v>
      </c>
      <c r="BA31" s="41">
        <v>26</v>
      </c>
      <c r="BB31" s="39"/>
    </row>
    <row r="32" spans="1:54" s="4" customFormat="1" x14ac:dyDescent="0.2">
      <c r="A32" s="35">
        <v>3581020.2407751214</v>
      </c>
      <c r="B32" s="35">
        <v>204832.10868548532</v>
      </c>
      <c r="C32" s="35">
        <v>0</v>
      </c>
      <c r="D32" s="35">
        <v>28539.529087634986</v>
      </c>
      <c r="E32" s="35">
        <v>13194.578854176891</v>
      </c>
      <c r="F32" s="35">
        <v>0</v>
      </c>
      <c r="G32" s="35">
        <v>3827586.4574024184</v>
      </c>
      <c r="H32" s="40" t="s">
        <v>30</v>
      </c>
      <c r="I32" s="35">
        <v>33704.036321185216</v>
      </c>
      <c r="J32" s="35">
        <v>95208.842128601755</v>
      </c>
      <c r="K32" s="35">
        <v>217.12650275376518</v>
      </c>
      <c r="L32" s="35">
        <v>31176.857187933165</v>
      </c>
      <c r="M32" s="35">
        <v>5416.5152430997205</v>
      </c>
      <c r="N32" s="35">
        <v>193104.40586065187</v>
      </c>
      <c r="O32" s="35">
        <v>29786.247562221699</v>
      </c>
      <c r="P32" s="35">
        <v>83172.902849057646</v>
      </c>
      <c r="Q32" s="35">
        <v>12556.202746683866</v>
      </c>
      <c r="R32" s="35">
        <v>29787.20718621969</v>
      </c>
      <c r="S32" s="35">
        <v>23477.966598443458</v>
      </c>
      <c r="T32" s="35">
        <v>74672.188258628972</v>
      </c>
      <c r="U32" s="35">
        <v>27254.082782463109</v>
      </c>
      <c r="V32" s="35">
        <v>361.9369586057914</v>
      </c>
      <c r="W32" s="35">
        <v>13126.364196587314</v>
      </c>
      <c r="X32" s="35">
        <v>10317.736568174912</v>
      </c>
      <c r="Y32" s="35">
        <v>6280.7992895705693</v>
      </c>
      <c r="Z32" s="35">
        <v>9029.1902078861967</v>
      </c>
      <c r="AA32" s="35">
        <v>34484.063830995939</v>
      </c>
      <c r="AB32" s="35">
        <v>8849.7695947736447</v>
      </c>
      <c r="AC32" s="35">
        <v>12860.184098441094</v>
      </c>
      <c r="AD32" s="35">
        <v>19262.749489507831</v>
      </c>
      <c r="AE32" s="35">
        <v>738.20523695650343</v>
      </c>
      <c r="AF32" s="35">
        <v>24838.876989153687</v>
      </c>
      <c r="AG32" s="35">
        <v>25418.999499271151</v>
      </c>
      <c r="AH32" s="35">
        <v>745490.18000795331</v>
      </c>
      <c r="AI32" s="35">
        <v>101520.84011683385</v>
      </c>
      <c r="AJ32" s="35">
        <v>3050.1320234388691</v>
      </c>
      <c r="AK32" s="35">
        <v>13276.335006395531</v>
      </c>
      <c r="AL32" s="35">
        <v>24056.761009502257</v>
      </c>
      <c r="AM32" s="35">
        <v>0</v>
      </c>
      <c r="AN32" s="35">
        <v>26169.420220090247</v>
      </c>
      <c r="AO32" s="35">
        <v>21134.525826677334</v>
      </c>
      <c r="AP32" s="35">
        <v>0</v>
      </c>
      <c r="AQ32" s="35">
        <v>62065.203617130173</v>
      </c>
      <c r="AR32" s="35">
        <v>0</v>
      </c>
      <c r="AS32" s="35">
        <v>1801866.8550158902</v>
      </c>
      <c r="AT32" s="35">
        <v>1768943.8184845152</v>
      </c>
      <c r="AU32" s="35">
        <v>0</v>
      </c>
      <c r="AV32" s="35">
        <v>0</v>
      </c>
      <c r="AW32" s="35">
        <v>0</v>
      </c>
      <c r="AX32" s="35">
        <v>256775.78390201347</v>
      </c>
      <c r="AY32" s="37">
        <v>2025719.6023865286</v>
      </c>
      <c r="AZ32" s="35">
        <v>3827586.4574024188</v>
      </c>
      <c r="BA32" s="41">
        <v>27</v>
      </c>
      <c r="BB32" s="39"/>
    </row>
    <row r="33" spans="1:54" s="4" customFormat="1" x14ac:dyDescent="0.2">
      <c r="A33" s="35">
        <v>1067669.9737420157</v>
      </c>
      <c r="B33" s="35">
        <v>27857.474784247293</v>
      </c>
      <c r="C33" s="35">
        <v>0</v>
      </c>
      <c r="D33" s="35">
        <v>28209.868339158154</v>
      </c>
      <c r="E33" s="35">
        <v>4408.2769053666216</v>
      </c>
      <c r="F33" s="35">
        <v>0</v>
      </c>
      <c r="G33" s="35">
        <v>1128145.5937707878</v>
      </c>
      <c r="H33" s="40" t="s">
        <v>31</v>
      </c>
      <c r="I33" s="35">
        <v>0</v>
      </c>
      <c r="J33" s="35">
        <v>0</v>
      </c>
      <c r="K33" s="35">
        <v>0</v>
      </c>
      <c r="L33" s="35">
        <v>735.79281733277082</v>
      </c>
      <c r="M33" s="35">
        <v>0</v>
      </c>
      <c r="N33" s="35">
        <v>1028.5179680674682</v>
      </c>
      <c r="O33" s="35">
        <v>3923.8016937902971</v>
      </c>
      <c r="P33" s="35">
        <v>1838.8882355610945</v>
      </c>
      <c r="Q33" s="35">
        <v>298.06147997716403</v>
      </c>
      <c r="R33" s="35">
        <v>3393.7758775641596</v>
      </c>
      <c r="S33" s="35">
        <v>1209.6536180257065</v>
      </c>
      <c r="T33" s="35">
        <v>9685.333107545508</v>
      </c>
      <c r="U33" s="35">
        <v>5006.210591630168</v>
      </c>
      <c r="V33" s="35">
        <v>91.439966441761683</v>
      </c>
      <c r="W33" s="35">
        <v>1819.0089590990422</v>
      </c>
      <c r="X33" s="35">
        <v>859.77932052662402</v>
      </c>
      <c r="Y33" s="35">
        <v>2248.5512977337048</v>
      </c>
      <c r="Z33" s="35">
        <v>1985.7038115941696</v>
      </c>
      <c r="AA33" s="35">
        <v>410.2026476237678</v>
      </c>
      <c r="AB33" s="35">
        <v>1290.5820165348621</v>
      </c>
      <c r="AC33" s="35">
        <v>74.336526361985875</v>
      </c>
      <c r="AD33" s="35">
        <v>897.35064199239605</v>
      </c>
      <c r="AE33" s="35">
        <v>661.82833758943218</v>
      </c>
      <c r="AF33" s="35">
        <v>2605.8503706393935</v>
      </c>
      <c r="AG33" s="35">
        <v>2788.9704023847353</v>
      </c>
      <c r="AH33" s="35">
        <v>70247.906267808969</v>
      </c>
      <c r="AI33" s="35">
        <v>44207.246886476045</v>
      </c>
      <c r="AJ33" s="35">
        <v>65160.472618283115</v>
      </c>
      <c r="AK33" s="35">
        <v>26708.00509252771</v>
      </c>
      <c r="AL33" s="35">
        <v>60301.428927553461</v>
      </c>
      <c r="AM33" s="35">
        <v>0</v>
      </c>
      <c r="AN33" s="35">
        <v>38483.888628241737</v>
      </c>
      <c r="AO33" s="35">
        <v>15817.0332729195</v>
      </c>
      <c r="AP33" s="35">
        <v>0</v>
      </c>
      <c r="AQ33" s="35">
        <v>21035.505005719788</v>
      </c>
      <c r="AR33" s="35">
        <v>0</v>
      </c>
      <c r="AS33" s="35">
        <v>384815.12638754654</v>
      </c>
      <c r="AT33" s="35">
        <v>671125.90648684045</v>
      </c>
      <c r="AU33" s="35">
        <v>0</v>
      </c>
      <c r="AV33" s="35">
        <v>0</v>
      </c>
      <c r="AW33" s="35">
        <v>0</v>
      </c>
      <c r="AX33" s="35">
        <v>72204.560896400624</v>
      </c>
      <c r="AY33" s="37">
        <v>743330.46738324105</v>
      </c>
      <c r="AZ33" s="35">
        <v>1128145.5937707876</v>
      </c>
      <c r="BA33" s="41">
        <v>28</v>
      </c>
      <c r="BB33" s="39"/>
    </row>
    <row r="34" spans="1:54" s="4" customFormat="1" x14ac:dyDescent="0.2">
      <c r="A34" s="35">
        <v>1227269.7021610592</v>
      </c>
      <c r="B34" s="35">
        <v>106271.21228923675</v>
      </c>
      <c r="C34" s="35">
        <v>0</v>
      </c>
      <c r="D34" s="35">
        <v>3120.8603688541925</v>
      </c>
      <c r="E34" s="35">
        <v>28420.250382835919</v>
      </c>
      <c r="F34" s="35">
        <v>0</v>
      </c>
      <c r="G34" s="35">
        <v>1365082.0252019861</v>
      </c>
      <c r="H34" s="40" t="s">
        <v>32</v>
      </c>
      <c r="I34" s="35">
        <v>2866.3935493534386</v>
      </c>
      <c r="J34" s="35">
        <v>13676.864132129205</v>
      </c>
      <c r="K34" s="35">
        <v>0</v>
      </c>
      <c r="L34" s="35">
        <v>2310.6306320678768</v>
      </c>
      <c r="M34" s="35">
        <v>1213.7132267148527</v>
      </c>
      <c r="N34" s="35">
        <v>2647.7730237776586</v>
      </c>
      <c r="O34" s="35">
        <v>548.21843649976984</v>
      </c>
      <c r="P34" s="35">
        <v>1386.5565193456684</v>
      </c>
      <c r="Q34" s="35">
        <v>3476.4698552545415</v>
      </c>
      <c r="R34" s="35">
        <v>7015.4155411306783</v>
      </c>
      <c r="S34" s="35">
        <v>3971.7520859089832</v>
      </c>
      <c r="T34" s="35">
        <v>1824.1192156920886</v>
      </c>
      <c r="U34" s="35">
        <v>9787.8550986627197</v>
      </c>
      <c r="V34" s="35">
        <v>479.30467656346917</v>
      </c>
      <c r="W34" s="35">
        <v>7023.9025069118152</v>
      </c>
      <c r="X34" s="35">
        <v>1149.5142279032675</v>
      </c>
      <c r="Y34" s="35">
        <v>1222.5235460697193</v>
      </c>
      <c r="Z34" s="35">
        <v>3904.230094473779</v>
      </c>
      <c r="AA34" s="35">
        <v>2506.9054312216072</v>
      </c>
      <c r="AB34" s="35">
        <v>2424.4253717680858</v>
      </c>
      <c r="AC34" s="35">
        <v>866.38853204844975</v>
      </c>
      <c r="AD34" s="35">
        <v>756.9449029977693</v>
      </c>
      <c r="AE34" s="35">
        <v>855.72748448923937</v>
      </c>
      <c r="AF34" s="35">
        <v>6035.2161030533171</v>
      </c>
      <c r="AG34" s="35">
        <v>11083.636833104591</v>
      </c>
      <c r="AH34" s="35">
        <v>28574.48139755048</v>
      </c>
      <c r="AI34" s="35">
        <v>13336.186289171599</v>
      </c>
      <c r="AJ34" s="35">
        <v>454.37900180907934</v>
      </c>
      <c r="AK34" s="35">
        <v>43925.150477448195</v>
      </c>
      <c r="AL34" s="35">
        <v>32960.224225516635</v>
      </c>
      <c r="AM34" s="35">
        <v>0</v>
      </c>
      <c r="AN34" s="35">
        <v>11853.944121213177</v>
      </c>
      <c r="AO34" s="35">
        <v>5558.1887026298036</v>
      </c>
      <c r="AP34" s="35">
        <v>0</v>
      </c>
      <c r="AQ34" s="35">
        <v>26347.076333943092</v>
      </c>
      <c r="AR34" s="35">
        <v>830037.57602000004</v>
      </c>
      <c r="AS34" s="35">
        <v>1082081.6875964247</v>
      </c>
      <c r="AT34" s="35">
        <v>253132.88942088644</v>
      </c>
      <c r="AU34" s="35">
        <v>0</v>
      </c>
      <c r="AV34" s="35">
        <v>0</v>
      </c>
      <c r="AW34" s="35">
        <v>0</v>
      </c>
      <c r="AX34" s="35">
        <v>29867.448184675002</v>
      </c>
      <c r="AY34" s="37">
        <v>283000.33760556142</v>
      </c>
      <c r="AZ34" s="35">
        <v>1365082.0252019861</v>
      </c>
      <c r="BA34" s="41">
        <v>29</v>
      </c>
      <c r="BB34" s="39"/>
    </row>
    <row r="35" spans="1:54" s="4" customFormat="1" x14ac:dyDescent="0.2">
      <c r="A35" s="35">
        <v>1524477.8137014583</v>
      </c>
      <c r="B35" s="35">
        <v>87402.747687063427</v>
      </c>
      <c r="C35" s="35">
        <v>0</v>
      </c>
      <c r="D35" s="35">
        <v>31713.367843849363</v>
      </c>
      <c r="E35" s="35">
        <v>24969.571508134275</v>
      </c>
      <c r="F35" s="35">
        <v>0</v>
      </c>
      <c r="G35" s="35">
        <v>1668563.5007405053</v>
      </c>
      <c r="H35" s="40" t="s">
        <v>33</v>
      </c>
      <c r="I35" s="35">
        <v>2165.0028280506203</v>
      </c>
      <c r="J35" s="35">
        <v>42618.669825678517</v>
      </c>
      <c r="K35" s="35">
        <v>0</v>
      </c>
      <c r="L35" s="35">
        <v>14000</v>
      </c>
      <c r="M35" s="35">
        <v>3163.3379877478228</v>
      </c>
      <c r="N35" s="35">
        <v>179155.58627188325</v>
      </c>
      <c r="O35" s="35">
        <v>12322.092203985982</v>
      </c>
      <c r="P35" s="35">
        <v>649.23157327120623</v>
      </c>
      <c r="Q35" s="35">
        <v>1700.7861720167118</v>
      </c>
      <c r="R35" s="35">
        <v>1840.3682090930349</v>
      </c>
      <c r="S35" s="35">
        <v>2380.6572658005744</v>
      </c>
      <c r="T35" s="35">
        <v>13246.031712844499</v>
      </c>
      <c r="U35" s="35">
        <v>64210.005899525255</v>
      </c>
      <c r="V35" s="35">
        <v>1471.2616983965011</v>
      </c>
      <c r="W35" s="35">
        <v>7338.036254482774</v>
      </c>
      <c r="X35" s="35">
        <v>0</v>
      </c>
      <c r="Y35" s="35">
        <v>3579.4489542544252</v>
      </c>
      <c r="Z35" s="35">
        <v>131.09222897987513</v>
      </c>
      <c r="AA35" s="35">
        <v>9731.740245969926</v>
      </c>
      <c r="AB35" s="35">
        <v>5155.405938247397</v>
      </c>
      <c r="AC35" s="35">
        <v>1094.6846392248865</v>
      </c>
      <c r="AD35" s="35">
        <v>1076.9413264965488</v>
      </c>
      <c r="AE35" s="35">
        <v>1132.1606437164505</v>
      </c>
      <c r="AF35" s="35">
        <v>52218.672923941187</v>
      </c>
      <c r="AG35" s="35">
        <v>37500.016437939303</v>
      </c>
      <c r="AH35" s="35">
        <v>170861.56298799577</v>
      </c>
      <c r="AI35" s="35">
        <v>33416.604128315223</v>
      </c>
      <c r="AJ35" s="35">
        <v>276794.57340585045</v>
      </c>
      <c r="AK35" s="35">
        <v>103009.14189825012</v>
      </c>
      <c r="AL35" s="35">
        <v>139280.36417710767</v>
      </c>
      <c r="AM35" s="35">
        <v>51087.051793041435</v>
      </c>
      <c r="AN35" s="35">
        <v>71375.748000765336</v>
      </c>
      <c r="AO35" s="35">
        <v>4724.1204451269059</v>
      </c>
      <c r="AP35" s="35">
        <v>0</v>
      </c>
      <c r="AQ35" s="35">
        <v>136358.52402813383</v>
      </c>
      <c r="AR35" s="35">
        <v>0</v>
      </c>
      <c r="AS35" s="35">
        <v>1444788.9221061335</v>
      </c>
      <c r="AT35" s="35">
        <v>195606.03983114875</v>
      </c>
      <c r="AU35" s="35">
        <v>0</v>
      </c>
      <c r="AV35" s="35">
        <v>0</v>
      </c>
      <c r="AW35" s="35">
        <v>0</v>
      </c>
      <c r="AX35" s="35">
        <v>28168.538803223051</v>
      </c>
      <c r="AY35" s="37">
        <v>223774.57863437181</v>
      </c>
      <c r="AZ35" s="35">
        <v>1668563.5007405053</v>
      </c>
      <c r="BA35" s="41">
        <v>30</v>
      </c>
      <c r="BB35" s="39"/>
    </row>
    <row r="36" spans="1:54" s="4" customFormat="1" x14ac:dyDescent="0.2">
      <c r="A36" s="35">
        <v>1231215.7712868494</v>
      </c>
      <c r="B36" s="35">
        <v>0</v>
      </c>
      <c r="C36" s="35">
        <v>0</v>
      </c>
      <c r="D36" s="35">
        <v>2849.2408893433417</v>
      </c>
      <c r="E36" s="35">
        <v>1810.0006905997359</v>
      </c>
      <c r="F36" s="35">
        <v>0</v>
      </c>
      <c r="G36" s="35">
        <v>1235875.0128667925</v>
      </c>
      <c r="H36" s="40" t="s">
        <v>34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1235875.0128667925</v>
      </c>
      <c r="AU36" s="35">
        <v>0</v>
      </c>
      <c r="AV36" s="35">
        <v>0</v>
      </c>
      <c r="AW36" s="35">
        <v>0</v>
      </c>
      <c r="AX36" s="35">
        <v>0</v>
      </c>
      <c r="AY36" s="37">
        <v>1235875.0128667925</v>
      </c>
      <c r="AZ36" s="35">
        <v>1235875.0128667925</v>
      </c>
      <c r="BA36" s="41">
        <v>31</v>
      </c>
      <c r="BB36" s="39"/>
    </row>
    <row r="37" spans="1:54" s="4" customFormat="1" x14ac:dyDescent="0.2">
      <c r="A37" s="35">
        <v>1580041.0537849148</v>
      </c>
      <c r="B37" s="35">
        <v>39122.891431193711</v>
      </c>
      <c r="C37" s="35">
        <v>0</v>
      </c>
      <c r="D37" s="35">
        <v>43722.816449723163</v>
      </c>
      <c r="E37" s="35">
        <v>17196.581663780653</v>
      </c>
      <c r="F37" s="35">
        <v>0</v>
      </c>
      <c r="G37" s="35">
        <v>1680083.3433296124</v>
      </c>
      <c r="H37" s="40" t="s">
        <v>35</v>
      </c>
      <c r="I37" s="35">
        <v>0</v>
      </c>
      <c r="J37" s="35">
        <v>0</v>
      </c>
      <c r="K37" s="35">
        <v>0</v>
      </c>
      <c r="L37" s="35">
        <v>5631.0945632858975</v>
      </c>
      <c r="M37" s="35">
        <v>0</v>
      </c>
      <c r="N37" s="35">
        <v>3445.0825632327983</v>
      </c>
      <c r="O37" s="35">
        <v>388.07820046460768</v>
      </c>
      <c r="P37" s="35">
        <v>172.26410541541418</v>
      </c>
      <c r="Q37" s="35">
        <v>1506.440005936111</v>
      </c>
      <c r="R37" s="35">
        <v>2052.9302560287365</v>
      </c>
      <c r="S37" s="35">
        <v>801.01197462026869</v>
      </c>
      <c r="T37" s="35">
        <v>5355.5354917872737</v>
      </c>
      <c r="U37" s="35">
        <v>11939.808920645235</v>
      </c>
      <c r="V37" s="35">
        <v>93.842160353894783</v>
      </c>
      <c r="W37" s="35">
        <v>444.24482258779659</v>
      </c>
      <c r="X37" s="35">
        <v>4575.1430532261311</v>
      </c>
      <c r="Y37" s="35">
        <v>629.33634069388938</v>
      </c>
      <c r="Z37" s="35">
        <v>6195.2206571623728</v>
      </c>
      <c r="AA37" s="35">
        <v>1830.1772949123131</v>
      </c>
      <c r="AB37" s="35">
        <v>3485.3038869654533</v>
      </c>
      <c r="AC37" s="35">
        <v>0</v>
      </c>
      <c r="AD37" s="35">
        <v>1620.8624074209922</v>
      </c>
      <c r="AE37" s="35">
        <v>407.6810118550892</v>
      </c>
      <c r="AF37" s="35">
        <v>4064.7201769290587</v>
      </c>
      <c r="AG37" s="35">
        <v>2357.5497066354174</v>
      </c>
      <c r="AH37" s="35">
        <v>2968.9012291172417</v>
      </c>
      <c r="AI37" s="35">
        <v>212610.24437634446</v>
      </c>
      <c r="AJ37" s="35">
        <v>3294.1957083865159</v>
      </c>
      <c r="AK37" s="35">
        <v>26660.366338395543</v>
      </c>
      <c r="AL37" s="35">
        <v>22354.506534214775</v>
      </c>
      <c r="AM37" s="35">
        <v>0</v>
      </c>
      <c r="AN37" s="35">
        <v>47592.596642611032</v>
      </c>
      <c r="AO37" s="35">
        <v>9397.8140338068442</v>
      </c>
      <c r="AP37" s="35">
        <v>0</v>
      </c>
      <c r="AQ37" s="35">
        <v>15458.258460765661</v>
      </c>
      <c r="AR37" s="35">
        <v>0</v>
      </c>
      <c r="AS37" s="35">
        <v>397333.21092380083</v>
      </c>
      <c r="AT37" s="35">
        <v>1273299.4178745535</v>
      </c>
      <c r="AU37" s="35">
        <v>0</v>
      </c>
      <c r="AV37" s="35">
        <v>0</v>
      </c>
      <c r="AW37" s="35">
        <v>0</v>
      </c>
      <c r="AX37" s="35">
        <v>9450.7145312578687</v>
      </c>
      <c r="AY37" s="37">
        <v>1282750.1324058115</v>
      </c>
      <c r="AZ37" s="35">
        <v>1680083.3433296122</v>
      </c>
      <c r="BA37" s="41">
        <v>32</v>
      </c>
      <c r="BB37" s="39"/>
    </row>
    <row r="38" spans="1:54" s="4" customFormat="1" x14ac:dyDescent="0.2">
      <c r="A38" s="35">
        <v>1800831.8857213734</v>
      </c>
      <c r="B38" s="35">
        <v>123770.86388076615</v>
      </c>
      <c r="C38" s="35">
        <v>0</v>
      </c>
      <c r="D38" s="35">
        <v>46395.504037349827</v>
      </c>
      <c r="E38" s="35">
        <v>13956.111035280181</v>
      </c>
      <c r="F38" s="35">
        <v>0</v>
      </c>
      <c r="G38" s="35">
        <v>1984954.3646747696</v>
      </c>
      <c r="H38" s="40" t="s">
        <v>36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8004.6062656081767</v>
      </c>
      <c r="O38" s="35">
        <v>2863.2473976049178</v>
      </c>
      <c r="P38" s="35">
        <v>5972.5692789175046</v>
      </c>
      <c r="Q38" s="35">
        <v>1149.0709689950768</v>
      </c>
      <c r="R38" s="35">
        <v>3995.7139141571947</v>
      </c>
      <c r="S38" s="35">
        <v>1734.4175088837571</v>
      </c>
      <c r="T38" s="35">
        <v>2405.4689179151683</v>
      </c>
      <c r="U38" s="35">
        <v>10995.509810936472</v>
      </c>
      <c r="V38" s="35">
        <v>216.06750301077835</v>
      </c>
      <c r="W38" s="35">
        <v>5588.13218243349</v>
      </c>
      <c r="X38" s="35">
        <v>0</v>
      </c>
      <c r="Y38" s="35">
        <v>929.93880808024255</v>
      </c>
      <c r="Z38" s="35">
        <v>0</v>
      </c>
      <c r="AA38" s="35">
        <v>2416.9465887863948</v>
      </c>
      <c r="AB38" s="35">
        <v>573.41523563033388</v>
      </c>
      <c r="AC38" s="35">
        <v>0</v>
      </c>
      <c r="AD38" s="35">
        <v>1095.8281945719568</v>
      </c>
      <c r="AE38" s="35">
        <v>1917.683323051479</v>
      </c>
      <c r="AF38" s="35">
        <v>0</v>
      </c>
      <c r="AG38" s="35">
        <v>4884.3826424936306</v>
      </c>
      <c r="AH38" s="35">
        <v>35190.430664624655</v>
      </c>
      <c r="AI38" s="35">
        <v>18505.610241937615</v>
      </c>
      <c r="AJ38" s="35">
        <v>56501.881084347988</v>
      </c>
      <c r="AK38" s="35">
        <v>14282.927937915119</v>
      </c>
      <c r="AL38" s="35">
        <v>7496.4363932501083</v>
      </c>
      <c r="AM38" s="35">
        <v>0</v>
      </c>
      <c r="AN38" s="35">
        <v>208.63438552676726</v>
      </c>
      <c r="AO38" s="35">
        <v>0</v>
      </c>
      <c r="AP38" s="35">
        <v>0</v>
      </c>
      <c r="AQ38" s="35">
        <v>50581.644890422431</v>
      </c>
      <c r="AR38" s="35">
        <v>0</v>
      </c>
      <c r="AS38" s="35">
        <v>237510.56413910125</v>
      </c>
      <c r="AT38" s="35">
        <v>1551541.0803999256</v>
      </c>
      <c r="AU38" s="35">
        <v>0</v>
      </c>
      <c r="AV38" s="35">
        <v>0</v>
      </c>
      <c r="AW38" s="35">
        <v>0</v>
      </c>
      <c r="AX38" s="35">
        <v>195902.72013574265</v>
      </c>
      <c r="AY38" s="37">
        <v>1747443.8005356682</v>
      </c>
      <c r="AZ38" s="35">
        <v>1984954.3646747696</v>
      </c>
      <c r="BA38" s="41">
        <v>33</v>
      </c>
      <c r="BB38" s="39"/>
    </row>
    <row r="39" spans="1:54" s="4" customFormat="1" x14ac:dyDescent="0.2">
      <c r="A39" s="35">
        <v>120726.55031102983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120726.55031102983</v>
      </c>
      <c r="H39" s="40" t="s">
        <v>37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75">
        <v>120726.55031102983</v>
      </c>
      <c r="AU39" s="35">
        <v>0</v>
      </c>
      <c r="AV39" s="35">
        <v>0</v>
      </c>
      <c r="AW39" s="35">
        <v>0</v>
      </c>
      <c r="AX39" s="35">
        <v>0</v>
      </c>
      <c r="AY39" s="37">
        <v>120726.55031102983</v>
      </c>
      <c r="AZ39" s="35">
        <v>120726.55031102983</v>
      </c>
      <c r="BA39" s="41">
        <v>34</v>
      </c>
      <c r="BB39" s="39"/>
    </row>
    <row r="40" spans="1:54" s="4" customFormat="1" x14ac:dyDescent="0.2">
      <c r="A40" s="35">
        <v>2921435.9477573955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2921435.9477573955</v>
      </c>
      <c r="H40" s="40" t="s">
        <v>38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75">
        <v>214157.94775739545</v>
      </c>
      <c r="AU40" s="35">
        <v>2707278</v>
      </c>
      <c r="AV40" s="35">
        <v>0</v>
      </c>
      <c r="AW40" s="35">
        <v>0</v>
      </c>
      <c r="AX40" s="35">
        <v>0</v>
      </c>
      <c r="AY40" s="37">
        <v>2921435.9477573955</v>
      </c>
      <c r="AZ40" s="35">
        <v>2921435.9477573955</v>
      </c>
      <c r="BA40" s="41">
        <v>35</v>
      </c>
      <c r="BB40" s="39"/>
    </row>
    <row r="41" spans="1:54" s="4" customFormat="1" x14ac:dyDescent="0.2">
      <c r="A41" s="35">
        <v>0</v>
      </c>
      <c r="B41" s="35">
        <v>21672.472101530278</v>
      </c>
      <c r="C41" s="35">
        <v>0</v>
      </c>
      <c r="D41" s="35">
        <v>0</v>
      </c>
      <c r="E41" s="35">
        <v>0</v>
      </c>
      <c r="F41" s="35">
        <v>0</v>
      </c>
      <c r="G41" s="35">
        <v>21672.472101530278</v>
      </c>
      <c r="H41" s="40" t="s">
        <v>53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33641.158687344017</v>
      </c>
      <c r="AR41" s="35">
        <v>0</v>
      </c>
      <c r="AS41" s="35">
        <v>33641.158687344017</v>
      </c>
      <c r="AT41" s="75">
        <v>-56380.278978036855</v>
      </c>
      <c r="AU41" s="35">
        <v>0</v>
      </c>
      <c r="AV41" s="35">
        <v>0</v>
      </c>
      <c r="AW41" s="35">
        <v>0</v>
      </c>
      <c r="AX41" s="35">
        <v>44411.592392223116</v>
      </c>
      <c r="AY41" s="75">
        <v>-11968.686585813739</v>
      </c>
      <c r="AZ41" s="35">
        <v>21672.472101530278</v>
      </c>
      <c r="BA41" s="41">
        <v>36</v>
      </c>
      <c r="BB41" s="39"/>
    </row>
    <row r="42" spans="1:54" s="4" customFormat="1" x14ac:dyDescent="0.2">
      <c r="A42" s="35">
        <v>40399777.476045333</v>
      </c>
      <c r="B42" s="35">
        <v>6859037.7091022506</v>
      </c>
      <c r="C42" s="35">
        <v>395048.77030728117</v>
      </c>
      <c r="D42" s="35">
        <v>695533.16607031156</v>
      </c>
      <c r="E42" s="35">
        <v>941358.87204438681</v>
      </c>
      <c r="F42" s="35">
        <v>0</v>
      </c>
      <c r="G42" s="35">
        <v>49290755.99356956</v>
      </c>
      <c r="H42" s="42" t="s">
        <v>67</v>
      </c>
      <c r="I42" s="35">
        <v>332779.6835220409</v>
      </c>
      <c r="J42" s="35">
        <v>351863.49826809258</v>
      </c>
      <c r="K42" s="35">
        <v>2501.420162940688</v>
      </c>
      <c r="L42" s="35">
        <v>486504.36160142621</v>
      </c>
      <c r="M42" s="35">
        <v>63633.53870105536</v>
      </c>
      <c r="N42" s="35">
        <v>770541.74491816817</v>
      </c>
      <c r="O42" s="35">
        <v>268444.91229498951</v>
      </c>
      <c r="P42" s="35">
        <v>1174833.4029916413</v>
      </c>
      <c r="Q42" s="35">
        <v>258725.41417025489</v>
      </c>
      <c r="R42" s="35">
        <v>1112905.6028886158</v>
      </c>
      <c r="S42" s="35">
        <v>384895.84604366013</v>
      </c>
      <c r="T42" s="35">
        <v>1169227.0050967971</v>
      </c>
      <c r="U42" s="35">
        <v>509612.89614082762</v>
      </c>
      <c r="V42" s="35">
        <v>27299.327528911312</v>
      </c>
      <c r="W42" s="35">
        <v>573987.29485434562</v>
      </c>
      <c r="X42" s="35">
        <v>496074.65789808967</v>
      </c>
      <c r="Y42" s="35">
        <v>195024.3612134573</v>
      </c>
      <c r="Z42" s="35">
        <v>252790.63969427129</v>
      </c>
      <c r="AA42" s="35">
        <v>733554.13244177692</v>
      </c>
      <c r="AB42" s="35">
        <v>225976.24862018885</v>
      </c>
      <c r="AC42" s="35">
        <v>323798.36408759974</v>
      </c>
      <c r="AD42" s="35">
        <v>139159.89421054759</v>
      </c>
      <c r="AE42" s="35">
        <v>233496.55854220997</v>
      </c>
      <c r="AF42" s="35">
        <v>275382.42586442339</v>
      </c>
      <c r="AG42" s="35">
        <v>1188304.4257610678</v>
      </c>
      <c r="AH42" s="35">
        <v>1201266.5213731427</v>
      </c>
      <c r="AI42" s="35">
        <v>1616297.5101214941</v>
      </c>
      <c r="AJ42" s="35">
        <v>449861.45911079133</v>
      </c>
      <c r="AK42" s="35">
        <v>339755.24232525815</v>
      </c>
      <c r="AL42" s="35">
        <v>470313.23373873398</v>
      </c>
      <c r="AM42" s="35">
        <v>84043.051793041435</v>
      </c>
      <c r="AN42" s="35">
        <v>677311.00593756686</v>
      </c>
      <c r="AO42" s="35">
        <v>1065350.9755553221</v>
      </c>
      <c r="AP42" s="35">
        <v>0</v>
      </c>
      <c r="AQ42" s="35">
        <v>848428</v>
      </c>
      <c r="AR42" s="35">
        <v>830037.57602000004</v>
      </c>
      <c r="AS42" s="35">
        <v>19133982.233492751</v>
      </c>
      <c r="AT42" s="35">
        <v>17311639.084887039</v>
      </c>
      <c r="AU42" s="35">
        <v>2707278</v>
      </c>
      <c r="AV42" s="35">
        <v>3655612.2986382479</v>
      </c>
      <c r="AW42" s="35">
        <v>191764.92287560963</v>
      </c>
      <c r="AX42" s="35">
        <v>6290479.7822203748</v>
      </c>
      <c r="AY42" s="37">
        <v>30156774.08862127</v>
      </c>
      <c r="AZ42" s="35">
        <v>49290756.322114021</v>
      </c>
      <c r="BA42" s="43"/>
      <c r="BB42" s="39"/>
    </row>
    <row r="43" spans="1:54" s="4" customFormat="1" ht="9.9499999999999993" customHeight="1" x14ac:dyDescent="0.2">
      <c r="A43" s="44" t="s">
        <v>54</v>
      </c>
      <c r="B43" s="39"/>
      <c r="C43" s="39"/>
      <c r="D43" s="39"/>
      <c r="E43" s="39"/>
      <c r="F43" s="39"/>
      <c r="G43" s="39"/>
      <c r="H43" s="42" t="s">
        <v>68</v>
      </c>
      <c r="I43" s="35">
        <v>1801439.5097410148</v>
      </c>
      <c r="J43" s="35">
        <v>947376.91511625308</v>
      </c>
      <c r="K43" s="35">
        <v>41653.278390904139</v>
      </c>
      <c r="L43" s="35">
        <v>1475901.2780383087</v>
      </c>
      <c r="M43" s="35">
        <v>273737.81471203611</v>
      </c>
      <c r="N43" s="35">
        <v>1912839.8921174789</v>
      </c>
      <c r="O43" s="35">
        <v>1291617.1331603215</v>
      </c>
      <c r="P43" s="35">
        <v>1557898.9671757186</v>
      </c>
      <c r="Q43" s="35">
        <v>428539.83047736657</v>
      </c>
      <c r="R43" s="35">
        <v>1482111.85850074</v>
      </c>
      <c r="S43" s="35">
        <v>586856.70836173475</v>
      </c>
      <c r="T43" s="35">
        <v>1476990.941028229</v>
      </c>
      <c r="U43" s="35">
        <v>965336.6767218794</v>
      </c>
      <c r="V43" s="35">
        <v>58438.010167690474</v>
      </c>
      <c r="W43" s="35">
        <v>972743.68386185868</v>
      </c>
      <c r="X43" s="35">
        <v>749673.1010419568</v>
      </c>
      <c r="Y43" s="35">
        <v>315348.89144769782</v>
      </c>
      <c r="Z43" s="35">
        <v>446892.20492143842</v>
      </c>
      <c r="AA43" s="35">
        <v>1171309.8440564319</v>
      </c>
      <c r="AB43" s="35">
        <v>490073.37026927742</v>
      </c>
      <c r="AC43" s="35">
        <v>366707.25539525686</v>
      </c>
      <c r="AD43" s="35">
        <v>192158.08837198516</v>
      </c>
      <c r="AE43" s="35">
        <v>357723.00024727185</v>
      </c>
      <c r="AF43" s="35">
        <v>748501.15814995836</v>
      </c>
      <c r="AG43" s="35">
        <v>2036405.8015306473</v>
      </c>
      <c r="AH43" s="35">
        <v>3144531.8455169206</v>
      </c>
      <c r="AI43" s="35">
        <v>3561797.4776015608</v>
      </c>
      <c r="AJ43" s="35">
        <v>1067669.9737420157</v>
      </c>
      <c r="AK43" s="35">
        <v>1253358.3884069326</v>
      </c>
      <c r="AL43" s="35">
        <v>1456949.2453066157</v>
      </c>
      <c r="AM43" s="35">
        <v>1231215.7712868494</v>
      </c>
      <c r="AN43" s="35">
        <v>1625683.1486109199</v>
      </c>
      <c r="AO43" s="35">
        <v>1800356.2959005667</v>
      </c>
      <c r="AP43" s="35">
        <v>120726.55031102983</v>
      </c>
      <c r="AQ43" s="35">
        <v>2989213.6186589808</v>
      </c>
      <c r="AR43" s="35">
        <v>0</v>
      </c>
      <c r="AS43" s="35">
        <v>40399777.528345846</v>
      </c>
      <c r="AT43" s="5"/>
      <c r="AU43" s="5"/>
      <c r="AV43" s="5"/>
      <c r="AW43" s="5"/>
      <c r="AX43" s="5"/>
      <c r="AY43" s="5"/>
      <c r="AZ43" s="5"/>
      <c r="BA43" s="5"/>
      <c r="BB43" s="39"/>
    </row>
    <row r="44" spans="1:54" s="4" customFormat="1" ht="9.9499999999999993" customHeight="1" x14ac:dyDescent="0.2">
      <c r="A44" s="6" t="s">
        <v>55</v>
      </c>
      <c r="B44" s="45"/>
      <c r="C44" s="45"/>
      <c r="D44" s="45"/>
      <c r="E44" s="45"/>
      <c r="F44" s="45"/>
      <c r="G44" s="45"/>
      <c r="H44" s="46" t="s">
        <v>69</v>
      </c>
      <c r="I44" s="35">
        <v>1468659.8262189738</v>
      </c>
      <c r="J44" s="35">
        <v>595513.41684816056</v>
      </c>
      <c r="K44" s="35">
        <v>39151.85822796345</v>
      </c>
      <c r="L44" s="35">
        <v>989396.91643688246</v>
      </c>
      <c r="M44" s="35">
        <v>210104.27601098074</v>
      </c>
      <c r="N44" s="35">
        <v>1142298.1471993108</v>
      </c>
      <c r="O44" s="35">
        <v>1023172.2208653321</v>
      </c>
      <c r="P44" s="35">
        <v>383065.56418407732</v>
      </c>
      <c r="Q44" s="35">
        <v>169814.41630711168</v>
      </c>
      <c r="R44" s="35">
        <v>369206.25561212422</v>
      </c>
      <c r="S44" s="35">
        <v>201960.86231807462</v>
      </c>
      <c r="T44" s="35">
        <v>307763.93593143183</v>
      </c>
      <c r="U44" s="35">
        <v>455723.78058105177</v>
      </c>
      <c r="V44" s="35">
        <v>31138.682638779163</v>
      </c>
      <c r="W44" s="35">
        <v>398756.38900751306</v>
      </c>
      <c r="X44" s="35">
        <v>253598.44314386713</v>
      </c>
      <c r="Y44" s="35">
        <v>120324.53023424052</v>
      </c>
      <c r="Z44" s="35">
        <v>194101.56522716713</v>
      </c>
      <c r="AA44" s="35">
        <v>437755.71161465498</v>
      </c>
      <c r="AB44" s="35">
        <v>264097.12164908857</v>
      </c>
      <c r="AC44" s="35">
        <v>42908.891307657119</v>
      </c>
      <c r="AD44" s="35">
        <v>52998.194161437568</v>
      </c>
      <c r="AE44" s="35">
        <v>124226.44170506188</v>
      </c>
      <c r="AF44" s="35">
        <v>473118.73228553496</v>
      </c>
      <c r="AG44" s="35">
        <v>848101.37576957955</v>
      </c>
      <c r="AH44" s="35">
        <v>1943265.3241437778</v>
      </c>
      <c r="AI44" s="35">
        <v>1945499.9674800667</v>
      </c>
      <c r="AJ44" s="35">
        <v>617808.51463122433</v>
      </c>
      <c r="AK44" s="35">
        <v>913603.14608167438</v>
      </c>
      <c r="AL44" s="35">
        <v>986636.0115678818</v>
      </c>
      <c r="AM44" s="35">
        <v>1147172.719493808</v>
      </c>
      <c r="AN44" s="35">
        <v>948372.14267335308</v>
      </c>
      <c r="AO44" s="35">
        <v>735005.3203452446</v>
      </c>
      <c r="AP44" s="35">
        <v>120726.55031102983</v>
      </c>
      <c r="AQ44" s="35">
        <v>2140785.6186589813</v>
      </c>
      <c r="AR44" s="75">
        <v>-830037.57602000004</v>
      </c>
      <c r="AS44" s="35">
        <v>21265795.294853095</v>
      </c>
      <c r="AT44" s="5"/>
      <c r="AU44" s="5"/>
      <c r="AV44" s="5"/>
      <c r="AW44" s="5"/>
      <c r="AX44" s="5"/>
      <c r="AY44" s="5"/>
      <c r="AZ44" s="5"/>
      <c r="BA44" s="5"/>
      <c r="BB44" s="39"/>
    </row>
    <row r="45" spans="1:54" s="4" customFormat="1" ht="9.9499999999999993" customHeight="1" x14ac:dyDescent="0.2">
      <c r="A45" s="45"/>
      <c r="B45" s="45"/>
      <c r="C45" s="45"/>
      <c r="D45" s="45"/>
      <c r="E45" s="45"/>
      <c r="F45" s="45"/>
      <c r="G45" s="45"/>
      <c r="H45" s="47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48"/>
      <c r="AS45" s="35"/>
      <c r="AT45" s="5"/>
      <c r="AU45" s="5"/>
      <c r="AV45" s="5"/>
      <c r="AW45" s="5"/>
      <c r="AX45" s="5"/>
      <c r="AY45" s="5"/>
      <c r="AZ45" s="5"/>
      <c r="BA45" s="5"/>
      <c r="BB45" s="39"/>
    </row>
    <row r="46" spans="1:54" s="7" customFormat="1" ht="10.5" customHeight="1" x14ac:dyDescent="0.2">
      <c r="A46" s="49" t="s">
        <v>70</v>
      </c>
      <c r="B46" s="50"/>
      <c r="C46" s="50"/>
      <c r="D46" s="50"/>
      <c r="E46" s="50"/>
      <c r="F46" s="50"/>
      <c r="G46" s="50"/>
      <c r="H46" s="51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3"/>
      <c r="AS46" s="52"/>
      <c r="AT46" s="54"/>
      <c r="AU46" s="55"/>
      <c r="AV46" s="55"/>
      <c r="AW46" s="55"/>
      <c r="AX46" s="55"/>
      <c r="AY46" s="55"/>
      <c r="AZ46" s="56"/>
      <c r="BA46" s="56"/>
      <c r="BB46" s="53"/>
    </row>
    <row r="47" spans="1:54" s="7" customFormat="1" ht="10.5" customHeight="1" x14ac:dyDescent="0.2">
      <c r="A47" s="49" t="s">
        <v>71</v>
      </c>
      <c r="B47" s="49"/>
      <c r="C47" s="49"/>
      <c r="D47" s="49"/>
      <c r="E47" s="49"/>
      <c r="F47" s="49"/>
      <c r="G47" s="49"/>
      <c r="H47" s="49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3"/>
      <c r="AS47" s="52"/>
      <c r="AT47" s="54"/>
      <c r="AU47" s="55"/>
      <c r="AV47" s="55"/>
      <c r="AW47" s="55"/>
      <c r="AX47" s="55"/>
      <c r="AY47" s="55"/>
      <c r="AZ47" s="56"/>
      <c r="BA47" s="56"/>
      <c r="BB47" s="53"/>
    </row>
    <row r="48" spans="1:54" s="7" customFormat="1" ht="10.5" customHeight="1" x14ac:dyDescent="0.2">
      <c r="A48" s="49" t="s">
        <v>72</v>
      </c>
      <c r="B48" s="49"/>
      <c r="C48" s="49"/>
      <c r="D48" s="49"/>
      <c r="E48" s="49"/>
      <c r="F48" s="49"/>
      <c r="G48" s="49"/>
      <c r="H48" s="49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3"/>
      <c r="AS48" s="52"/>
      <c r="AT48" s="57" t="s">
        <v>56</v>
      </c>
      <c r="AU48" s="58"/>
      <c r="AV48" s="58"/>
      <c r="AW48" s="58"/>
      <c r="AX48" s="58"/>
      <c r="AY48" s="58"/>
      <c r="AZ48" s="59">
        <f>+(AT42+AU42)+AV42+AW42+AX42-B42</f>
        <v>23297736.379519019</v>
      </c>
      <c r="BA48" s="60"/>
      <c r="BB48" s="53"/>
    </row>
    <row r="49" spans="1:54" s="7" customFormat="1" ht="10.5" customHeight="1" x14ac:dyDescent="0.2">
      <c r="A49" s="49" t="s">
        <v>73</v>
      </c>
      <c r="B49" s="49"/>
      <c r="C49" s="49"/>
      <c r="D49" s="49"/>
      <c r="E49" s="49"/>
      <c r="F49" s="49"/>
      <c r="G49" s="49"/>
      <c r="H49" s="51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3"/>
      <c r="AS49" s="52"/>
      <c r="AT49" s="61" t="s">
        <v>57</v>
      </c>
      <c r="AU49" s="62"/>
      <c r="AV49" s="62"/>
      <c r="AW49" s="62"/>
      <c r="AX49" s="62"/>
      <c r="AY49" s="62"/>
      <c r="AZ49" s="63">
        <f>+AS44+C42+D42+E42</f>
        <v>23297736.103275076</v>
      </c>
      <c r="BA49" s="64"/>
      <c r="BB49" s="53"/>
    </row>
    <row r="50" spans="1:54" s="7" customFormat="1" ht="10.5" customHeight="1" x14ac:dyDescent="0.2">
      <c r="A50" s="49" t="s">
        <v>74</v>
      </c>
      <c r="B50" s="49"/>
      <c r="C50" s="49"/>
      <c r="D50" s="49"/>
      <c r="E50" s="49"/>
      <c r="F50" s="49"/>
      <c r="G50" s="49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3"/>
      <c r="AS50" s="52"/>
      <c r="AT50" s="65" t="s">
        <v>58</v>
      </c>
      <c r="AU50" s="66"/>
      <c r="AV50" s="66"/>
      <c r="AW50" s="66"/>
      <c r="AX50" s="66"/>
      <c r="AY50" s="66"/>
      <c r="AZ50" s="67">
        <f>+A42+C42+D42+E42-AS42</f>
        <v>23297736.050974559</v>
      </c>
      <c r="BA50" s="68"/>
      <c r="BB50" s="53"/>
    </row>
    <row r="51" spans="1:54" s="7" customFormat="1" ht="10.5" customHeight="1" x14ac:dyDescent="0.2">
      <c r="A51" s="69" t="s">
        <v>75</v>
      </c>
      <c r="B51" s="69"/>
      <c r="C51" s="69"/>
      <c r="D51" s="69"/>
      <c r="E51" s="69"/>
      <c r="F51" s="69"/>
      <c r="G51" s="69"/>
      <c r="H51" s="69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1"/>
      <c r="AS51" s="70"/>
      <c r="AT51" s="72"/>
      <c r="AU51" s="73"/>
      <c r="AV51" s="73"/>
      <c r="AW51" s="73"/>
      <c r="AX51" s="73"/>
      <c r="AY51" s="73"/>
      <c r="AZ51" s="74"/>
      <c r="BA51" s="74"/>
      <c r="BB51" s="71"/>
    </row>
    <row r="52" spans="1:54" s="4" customFormat="1" x14ac:dyDescent="0.2">
      <c r="H52" s="8"/>
    </row>
    <row r="53" spans="1:54" s="4" customFormat="1" x14ac:dyDescent="0.2">
      <c r="H53" s="8"/>
    </row>
    <row r="54" spans="1:54" s="4" customFormat="1" x14ac:dyDescent="0.2"/>
    <row r="55" spans="1:54" s="4" customFormat="1" x14ac:dyDescent="0.2"/>
    <row r="56" spans="1:54" s="4" customFormat="1" x14ac:dyDescent="0.2"/>
    <row r="57" spans="1:54" s="4" customFormat="1" x14ac:dyDescent="0.2"/>
    <row r="58" spans="1:54" s="4" customFormat="1" x14ac:dyDescent="0.2"/>
    <row r="59" spans="1:54" s="4" customFormat="1" x14ac:dyDescent="0.2"/>
    <row r="60" spans="1:54" s="4" customFormat="1" x14ac:dyDescent="0.2"/>
    <row r="61" spans="1:54" s="4" customFormat="1" x14ac:dyDescent="0.2"/>
    <row r="62" spans="1:54" s="4" customFormat="1" x14ac:dyDescent="0.2"/>
    <row r="63" spans="1:54" s="4" customFormat="1" x14ac:dyDescent="0.2"/>
    <row r="64" spans="1:5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75" right="0.75" top="1" bottom="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MIP2290</vt:lpstr>
      <vt:lpstr>MIP2290!Área_de_impresión</vt:lpstr>
      <vt:lpstr>MIPK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2020-03-13T13:56:20Z</dcterms:created>
  <dcterms:modified xsi:type="dcterms:W3CDTF">2020-03-13T13:58:20Z</dcterms:modified>
</cp:coreProperties>
</file>