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MIP9690" sheetId="1" r:id="rId1"/>
  </sheets>
  <definedNames>
    <definedName name="_Regression_Int" localSheetId="0" hidden="1">1</definedName>
    <definedName name="_xlnm.Print_Area" localSheetId="0">'MIP9690'!$A$1:$BA$51</definedName>
    <definedName name="MIPK">'MIP9690'!$A$1:$BA$51</definedName>
  </definedNames>
  <calcPr calcId="145621"/>
</workbook>
</file>

<file path=xl/calcChain.xml><?xml version="1.0" encoding="utf-8"?>
<calcChain xmlns="http://schemas.openxmlformats.org/spreadsheetml/2006/main">
  <c r="AZ50" i="1" l="1"/>
  <c r="AZ49" i="1"/>
  <c r="AZ48" i="1"/>
</calcChain>
</file>

<file path=xl/sharedStrings.xml><?xml version="1.0" encoding="utf-8"?>
<sst xmlns="http://schemas.openxmlformats.org/spreadsheetml/2006/main" count="111" uniqueCount="76">
  <si>
    <t>B O L I V I A :  M A T R I Z   D E   I N S U M O - P R O D U C T O  1 9 9 6</t>
  </si>
  <si>
    <t>( En miles de bolivianos de 1990 )</t>
  </si>
  <si>
    <r>
      <t xml:space="preserve">VALOR BRUTO DE PRODUCCIÓN </t>
    </r>
    <r>
      <rPr>
        <sz val="6"/>
        <color indexed="8"/>
        <rFont val="Arial Narrow"/>
        <family val="2"/>
      </rPr>
      <t>(Valor Básico)</t>
    </r>
  </si>
  <si>
    <r>
      <t xml:space="preserve">IMPORTACIÓN </t>
    </r>
    <r>
      <rPr>
        <sz val="6"/>
        <color indexed="8"/>
        <rFont val="Arial Narrow"/>
        <family val="2"/>
      </rPr>
      <t>(CIF)</t>
    </r>
  </si>
  <si>
    <t>DERECHOS ARANCELARIOS SOBRE IMPORTACIÓN</t>
  </si>
  <si>
    <r>
      <t xml:space="preserve">IMPUESTO AL VALOR AGREGADO </t>
    </r>
    <r>
      <rPr>
        <sz val="6"/>
        <color indexed="8"/>
        <rFont val="Arial Narrow"/>
        <family val="2"/>
      </rPr>
      <t>(No deducible)</t>
    </r>
  </si>
  <si>
    <t>IMPUESTO A LAS TRANSACCIONES Y OTROS IMPUESTOS A LOS PRODUCTOS Y LAS IMPORTACIONES</t>
  </si>
  <si>
    <t>MÁRGENES DE COMERCIALIZACIÓN Y TRANSPORTE</t>
  </si>
  <si>
    <r>
      <t xml:space="preserve">OFERTA TOTAL </t>
    </r>
    <r>
      <rPr>
        <sz val="6"/>
        <color indexed="8"/>
        <rFont val="Arial Narrow"/>
        <family val="2"/>
      </rPr>
      <t>(a precios de comprador)</t>
    </r>
  </si>
  <si>
    <t xml:space="preserve"> 1. PRODUCTOS AGRÍCOLAS NO INDUSTRIALES</t>
  </si>
  <si>
    <t xml:space="preserve"> 2. PRODUCTOS AGRÍCOLAS INDUSTRIALES</t>
  </si>
  <si>
    <t xml:space="preserve"> 3. COCA</t>
  </si>
  <si>
    <t xml:space="preserve"> 4. PRODUCTOS PECUARIOS</t>
  </si>
  <si>
    <t xml:space="preserve"> 5. SILVICULTURA, CAZA Y PESCA</t>
  </si>
  <si>
    <t xml:space="preserve"> 6. PETRÓLEO CRUDO Y GAS NATURAL</t>
  </si>
  <si>
    <t xml:space="preserve"> 7. MINERALES METÁLICOS Y NO METÁLICOS</t>
  </si>
  <si>
    <t xml:space="preserve"> 8. CARNES FRESCAS Y ELABORADAS</t>
  </si>
  <si>
    <t xml:space="preserve"> 9. PRODUCTOS LÁCTEOS</t>
  </si>
  <si>
    <t>10. PRODUCTOS DE MOLINERÍA Y PANADERÍA</t>
  </si>
  <si>
    <t>11. AZÚCAR Y CONFITERÍA</t>
  </si>
  <si>
    <t>12. PRODUCTOS ALIMENTICIOS DIVERSOS</t>
  </si>
  <si>
    <t>13. BEBIDAS</t>
  </si>
  <si>
    <t>14. TABACO ELABORADO</t>
  </si>
  <si>
    <t>15. TEXTILES, PRENDAS DE VESTIR Y PRODUCTOS DEL CUERO</t>
  </si>
  <si>
    <t>16. MADERA Y PRODUCTOS DE MADERA</t>
  </si>
  <si>
    <t>17. PAPEL Y PRODUCTOS DE PAPEL</t>
  </si>
  <si>
    <t>18. SUBSTANCIAS Y PRODUCTOS QUÍMICOS</t>
  </si>
  <si>
    <t>19. PRODUCTOS DE REFINACIÓN DEL PETRÓLEO</t>
  </si>
  <si>
    <t>20. PRODUCTOS DE MINERALES NO METÁLICOS</t>
  </si>
  <si>
    <t>21. PRODUCTOS BÁSICOS DE METALES</t>
  </si>
  <si>
    <t>22. PRODUCTOS METÁLICOS, MAQUINARIA Y EQUIPO</t>
  </si>
  <si>
    <t>23. PRODUCTOS MANUFACTURADOS DIVERSOS</t>
  </si>
  <si>
    <t>24. ELECTRICIDAD, GAS Y AGUA</t>
  </si>
  <si>
    <t>25. CONSTRUCCIÓN</t>
  </si>
  <si>
    <t>26. COMERCIO</t>
  </si>
  <si>
    <t>27. TRANSPORTE Y ALMACENAMIENTO</t>
  </si>
  <si>
    <t>28. COMUNICACIONES</t>
  </si>
  <si>
    <t>29. SERVICIOS FINANCIEROS</t>
  </si>
  <si>
    <t>30. SERVICIOS A LAS EMPRESAS</t>
  </si>
  <si>
    <t>31. PROPIEDAD DE VIVIENDA</t>
  </si>
  <si>
    <t>32. SERVICIOS COMUNALES, SOCIALES Y PERSONALES</t>
  </si>
  <si>
    <t>33. RESTAURANTES Y HOTELES</t>
  </si>
  <si>
    <t>34. SERVICIOS DOMÉSTICOS</t>
  </si>
  <si>
    <t>35. SERVICIOS DE LA ADMINISTRACIÓN PÚBLICA</t>
  </si>
  <si>
    <t>IMPUTACIÓN BANCARIA</t>
  </si>
  <si>
    <r>
      <t>CONSUMO INTERMEDIO POR PRODUCTOS</t>
    </r>
    <r>
      <rPr>
        <b/>
        <sz val="6"/>
        <color indexed="8"/>
        <rFont val="Arial Narrow"/>
        <family val="2"/>
      </rPr>
      <t xml:space="preserve"> </t>
    </r>
    <r>
      <rPr>
        <sz val="6"/>
        <color indexed="8"/>
        <rFont val="Arial Narrow"/>
        <family val="2"/>
      </rPr>
      <t>(precios de comprador)</t>
    </r>
  </si>
  <si>
    <t>D   E   M   A   N   D   A      F   I   N   A   L</t>
  </si>
  <si>
    <r>
      <t xml:space="preserve">DEMANDA TOTAL </t>
    </r>
    <r>
      <rPr>
        <sz val="6"/>
        <color indexed="8"/>
        <rFont val="Arial Narrow"/>
        <family val="2"/>
      </rPr>
      <t>(precios de comprador)</t>
    </r>
  </si>
  <si>
    <t>ACTIVIDAD ECONÓMICA</t>
  </si>
  <si>
    <t>CONSUMO FINAL</t>
  </si>
  <si>
    <t>FORMACIÓN BRUTA DE CAPITAL FIJO</t>
  </si>
  <si>
    <t>VARIACIÓN DE EXISTENCIAS</t>
  </si>
  <si>
    <r>
      <t xml:space="preserve">EXPORTACIÓN </t>
    </r>
    <r>
      <rPr>
        <sz val="6"/>
        <color indexed="8"/>
        <rFont val="Arial Narrow"/>
        <family val="2"/>
      </rPr>
      <t>(FOB)</t>
    </r>
  </si>
  <si>
    <r>
      <t xml:space="preserve">TOTAL </t>
    </r>
    <r>
      <rPr>
        <sz val="6"/>
        <color indexed="8"/>
        <rFont val="Arial Narrow"/>
        <family val="2"/>
      </rPr>
      <t>(precios de comprador)</t>
    </r>
  </si>
  <si>
    <t>HOGARES</t>
  </si>
  <si>
    <t>ADMINISTRACIÓN PÚBLICA</t>
  </si>
  <si>
    <t>1</t>
  </si>
  <si>
    <t>2</t>
  </si>
  <si>
    <t>3</t>
  </si>
  <si>
    <t>4</t>
  </si>
  <si>
    <t>5</t>
  </si>
  <si>
    <t>6</t>
  </si>
  <si>
    <t>Compras Directas de Otros Bienes y Servicios</t>
  </si>
  <si>
    <r>
      <t xml:space="preserve">CONSUMO INTERMEDIO POR ACTIVIDAD ECONÓMICA </t>
    </r>
    <r>
      <rPr>
        <sz val="6"/>
        <color indexed="8"/>
        <rFont val="Arial Narrow"/>
        <family val="2"/>
      </rPr>
      <t>(a precios de comprador)</t>
    </r>
  </si>
  <si>
    <t>Fuente: INSTITUTO NACIONAL DE ESTADÍSTICA</t>
  </si>
  <si>
    <r>
      <t xml:space="preserve">PRODUCCIÓN BRUTA POR ACTIVIDAD ECONÓMICA </t>
    </r>
    <r>
      <rPr>
        <sz val="6"/>
        <color indexed="8"/>
        <rFont val="Arial Narrow"/>
        <family val="2"/>
      </rPr>
      <t>(a precios básicos)</t>
    </r>
  </si>
  <si>
    <r>
      <t>VALOR AGREGADO BRUTO</t>
    </r>
    <r>
      <rPr>
        <sz val="8"/>
        <color indexed="8"/>
        <rFont val="Arial Narrow"/>
        <family val="2"/>
      </rPr>
      <t xml:space="preserve"> </t>
    </r>
    <r>
      <rPr>
        <sz val="6"/>
        <color indexed="8"/>
        <rFont val="Arial Narrow"/>
        <family val="2"/>
      </rPr>
      <t>(a precios básicos)</t>
    </r>
  </si>
  <si>
    <r>
      <t>PIB</t>
    </r>
    <r>
      <rPr>
        <sz val="6"/>
        <color indexed="8"/>
        <rFont val="Arial Narrow"/>
        <family val="2"/>
      </rPr>
      <t xml:space="preserve"> = Producto Interno Bruto, </t>
    </r>
    <r>
      <rPr>
        <b/>
        <sz val="6"/>
        <color indexed="8"/>
        <rFont val="Arial Narrow"/>
        <family val="2"/>
      </rPr>
      <t>VAB</t>
    </r>
    <r>
      <rPr>
        <sz val="6"/>
        <color indexed="8"/>
        <rFont val="Arial Narrow"/>
        <family val="2"/>
      </rPr>
      <t xml:space="preserve"> = Valor Agregado Bruto, </t>
    </r>
    <r>
      <rPr>
        <b/>
        <sz val="6"/>
        <color indexed="8"/>
        <rFont val="Arial Narrow"/>
        <family val="2"/>
      </rPr>
      <t>VBP</t>
    </r>
    <r>
      <rPr>
        <sz val="6"/>
        <color indexed="8"/>
        <rFont val="Arial Narrow"/>
        <family val="2"/>
      </rPr>
      <t xml:space="preserve"> = Valor Bruto de Producción</t>
    </r>
  </si>
  <si>
    <r>
      <t xml:space="preserve">CF = </t>
    </r>
    <r>
      <rPr>
        <sz val="6"/>
        <color indexed="8"/>
        <rFont val="Arial Narrow"/>
        <family val="2"/>
      </rPr>
      <t>Consumo final (Gobierno y hogares),</t>
    </r>
    <r>
      <rPr>
        <b/>
        <sz val="6"/>
        <color indexed="8"/>
        <rFont val="Arial Narrow"/>
        <family val="2"/>
      </rPr>
      <t xml:space="preserve"> FBCF</t>
    </r>
    <r>
      <rPr>
        <sz val="6"/>
        <color indexed="8"/>
        <rFont val="Arial Narrow"/>
        <family val="2"/>
      </rPr>
      <t xml:space="preserve"> = Formación Bruta de Capital Fijo, </t>
    </r>
    <r>
      <rPr>
        <b/>
        <sz val="6"/>
        <color indexed="8"/>
        <rFont val="Arial Narrow"/>
        <family val="2"/>
      </rPr>
      <t>VE</t>
    </r>
    <r>
      <rPr>
        <sz val="6"/>
        <color indexed="8"/>
        <rFont val="Arial Narrow"/>
        <family val="2"/>
      </rPr>
      <t xml:space="preserve"> = Variación de Existencias, </t>
    </r>
    <r>
      <rPr>
        <b/>
        <sz val="6"/>
        <color indexed="8"/>
        <rFont val="Arial Narrow"/>
        <family val="2"/>
      </rPr>
      <t>M =</t>
    </r>
    <r>
      <rPr>
        <sz val="6"/>
        <color indexed="8"/>
        <rFont val="Arial Narrow"/>
        <family val="2"/>
      </rPr>
      <t xml:space="preserve"> Importaciones, </t>
    </r>
    <r>
      <rPr>
        <b/>
        <sz val="6"/>
        <color indexed="8"/>
        <rFont val="Arial Narrow"/>
        <family val="2"/>
      </rPr>
      <t>X</t>
    </r>
    <r>
      <rPr>
        <sz val="6"/>
        <color indexed="8"/>
        <rFont val="Arial Narrow"/>
        <family val="2"/>
      </rPr>
      <t xml:space="preserve"> = Exportaciones, </t>
    </r>
    <r>
      <rPr>
        <b/>
        <sz val="6"/>
        <color indexed="8"/>
        <rFont val="Arial Narrow"/>
        <family val="2"/>
      </rPr>
      <t>TCIAE</t>
    </r>
    <r>
      <rPr>
        <sz val="6"/>
        <color indexed="8"/>
        <rFont val="Arial Narrow"/>
        <family val="2"/>
      </rPr>
      <t xml:space="preserve"> = Total Consumo Intermedio por Actividad Económica</t>
    </r>
  </si>
  <si>
    <r>
      <t xml:space="preserve">IVA </t>
    </r>
    <r>
      <rPr>
        <sz val="6"/>
        <color indexed="8"/>
        <rFont val="Arial Narrow"/>
        <family val="2"/>
      </rPr>
      <t xml:space="preserve">= Impuesto al Valor Agregado,  </t>
    </r>
    <r>
      <rPr>
        <b/>
        <sz val="6"/>
        <color indexed="8"/>
        <rFont val="Arial Narrow"/>
        <family val="2"/>
      </rPr>
      <t>IT</t>
    </r>
    <r>
      <rPr>
        <sz val="6"/>
        <color indexed="8"/>
        <rFont val="Arial Narrow"/>
        <family val="2"/>
      </rPr>
      <t xml:space="preserve"> = Impuesto a las Transacciones, </t>
    </r>
    <r>
      <rPr>
        <b/>
        <sz val="6"/>
        <color indexed="8"/>
        <rFont val="Arial Narrow"/>
        <family val="2"/>
      </rPr>
      <t>DER s/M</t>
    </r>
    <r>
      <rPr>
        <sz val="6"/>
        <color indexed="8"/>
        <rFont val="Arial Narrow"/>
        <family val="2"/>
      </rPr>
      <t xml:space="preserve"> = Derechos sobre importaciones, </t>
    </r>
    <r>
      <rPr>
        <b/>
        <sz val="6"/>
        <color indexed="8"/>
        <rFont val="Arial Narrow"/>
        <family val="2"/>
      </rPr>
      <t>OIPM</t>
    </r>
    <r>
      <rPr>
        <sz val="6"/>
        <color indexed="8"/>
        <rFont val="Arial Narrow"/>
        <family val="2"/>
      </rPr>
      <t xml:space="preserve"> = Otros Impuestos a los Productos y las Importaciones</t>
    </r>
  </si>
  <si>
    <t>P I B (pc)  =  C F (pc)  +  F B C F (pc)  +  V E (pc)  +  X (pc)  -  M (pc)</t>
  </si>
  <si>
    <r>
      <t xml:space="preserve">(pc) = </t>
    </r>
    <r>
      <rPr>
        <sz val="6"/>
        <color indexed="8"/>
        <rFont val="Arial Narrow"/>
        <family val="2"/>
      </rPr>
      <t xml:space="preserve">Precios de comprador, </t>
    </r>
    <r>
      <rPr>
        <b/>
        <sz val="6"/>
        <color indexed="8"/>
        <rFont val="Arial Narrow"/>
        <family val="2"/>
      </rPr>
      <t>(pb)</t>
    </r>
    <r>
      <rPr>
        <sz val="6"/>
        <color indexed="8"/>
        <rFont val="Arial Narrow"/>
        <family val="2"/>
      </rPr>
      <t xml:space="preserve"> = Precios básicos, </t>
    </r>
    <r>
      <rPr>
        <b/>
        <sz val="6"/>
        <color indexed="8"/>
        <rFont val="Arial Narrow"/>
        <family val="2"/>
      </rPr>
      <t>(nd)</t>
    </r>
    <r>
      <rPr>
        <sz val="6"/>
        <color indexed="8"/>
        <rFont val="Arial Narrow"/>
        <family val="2"/>
      </rPr>
      <t xml:space="preserve"> = No deducible</t>
    </r>
  </si>
  <si>
    <t>P I B (pc)  =  V A B (pb)  +  D E R  s / M  +  I V A (nd)  +  I T  y  O I P M</t>
  </si>
  <si>
    <r>
      <t xml:space="preserve">Valor CIF = </t>
    </r>
    <r>
      <rPr>
        <sz val="6"/>
        <color indexed="8"/>
        <rFont val="Arial Narrow"/>
        <family val="2"/>
      </rPr>
      <t>El valor de mercado en las fronteras aduaneras de un país de las importaciones de mercaderías, otros bienes, etc.</t>
    </r>
  </si>
  <si>
    <t>P I B (pc)  =  V B P (pb)  +  D E R  s / M  +  I V A (nd)  +  I T  y  O I P M  -  T C I A E (pc)</t>
  </si>
  <si>
    <r>
      <t xml:space="preserve">Valor FOB = </t>
    </r>
    <r>
      <rPr>
        <sz val="6"/>
        <color indexed="8"/>
        <rFont val="Arial Narrow"/>
        <family val="2"/>
      </rPr>
      <t>El valor de mercado en las fronteras aduaneras de un país de las exportaciones de mercaderías y otros bienes, incluidos todos los costos de transporte, derechos, cargio y seguro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</si>
</sst>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Courier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6"/>
      <color indexed="8"/>
      <name val="Arial Narrow"/>
      <family val="2"/>
    </font>
    <font>
      <sz val="6"/>
      <color indexed="8"/>
      <name val="Arial Narrow"/>
      <family val="2"/>
    </font>
    <font>
      <b/>
      <sz val="8"/>
      <color indexed="8"/>
      <name val="Arial"/>
      <family val="2"/>
    </font>
    <font>
      <sz val="6"/>
      <name val="Arial Narrow"/>
      <family val="2"/>
    </font>
    <font>
      <b/>
      <sz val="7"/>
      <color indexed="8"/>
      <name val="Arial Narrow"/>
      <family val="2"/>
    </font>
    <font>
      <sz val="12"/>
      <color indexed="8"/>
      <name val="Courie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8">
    <xf numFmtId="0" fontId="0" fillId="0" borderId="0"/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</cellStyleXfs>
  <cellXfs count="68">
    <xf numFmtId="0" fontId="0" fillId="0" borderId="0" xfId="0"/>
    <xf numFmtId="0" fontId="1" fillId="0" borderId="0" xfId="0" applyFont="1" applyFill="1" applyAlignment="1" applyProtection="1"/>
    <xf numFmtId="0" fontId="2" fillId="0" borderId="0" xfId="0" applyFont="1" applyFill="1"/>
    <xf numFmtId="0" fontId="3" fillId="0" borderId="0" xfId="0" applyFont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180" wrapText="1"/>
    </xf>
    <xf numFmtId="0" fontId="5" fillId="0" borderId="0" xfId="0" applyFont="1" applyFill="1"/>
    <xf numFmtId="0" fontId="7" fillId="0" borderId="0" xfId="0" applyFont="1"/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textRotation="180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180" wrapText="1"/>
    </xf>
    <xf numFmtId="0" fontId="5" fillId="0" borderId="0" xfId="0" applyFont="1" applyFill="1" applyBorder="1"/>
    <xf numFmtId="37" fontId="2" fillId="0" borderId="12" xfId="0" applyNumberFormat="1" applyFont="1" applyFill="1" applyBorder="1" applyAlignment="1" applyProtection="1">
      <alignment vertical="center" wrapText="1"/>
    </xf>
    <xf numFmtId="0" fontId="8" fillId="0" borderId="10" xfId="0" applyFont="1" applyFill="1" applyBorder="1" applyAlignment="1" applyProtection="1">
      <alignment vertical="center"/>
    </xf>
    <xf numFmtId="37" fontId="2" fillId="0" borderId="10" xfId="0" applyNumberFormat="1" applyFont="1" applyFill="1" applyBorder="1" applyAlignment="1">
      <alignment vertical="center" wrapText="1"/>
    </xf>
    <xf numFmtId="37" fontId="1" fillId="0" borderId="12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12" xfId="0" applyFont="1" applyFill="1" applyBorder="1" applyAlignment="1" applyProtection="1">
      <alignment vertical="center"/>
    </xf>
    <xf numFmtId="37" fontId="1" fillId="0" borderId="12" xfId="0" applyNumberFormat="1" applyFont="1" applyFill="1" applyBorder="1" applyAlignment="1" applyProtection="1">
      <alignment vertical="center" wrapText="1"/>
    </xf>
    <xf numFmtId="37" fontId="4" fillId="0" borderId="12" xfId="0" applyNumberFormat="1" applyFont="1" applyFill="1" applyBorder="1" applyAlignment="1" applyProtection="1">
      <alignment vertical="center"/>
    </xf>
    <xf numFmtId="0" fontId="1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37" fontId="1" fillId="0" borderId="12" xfId="0" applyNumberFormat="1" applyFont="1" applyFill="1" applyBorder="1" applyAlignment="1" applyProtection="1">
      <alignment vertical="center"/>
    </xf>
    <xf numFmtId="0" fontId="5" fillId="0" borderId="3" xfId="0" applyFont="1" applyFill="1" applyBorder="1" applyAlignment="1">
      <alignment vertical="center"/>
    </xf>
    <xf numFmtId="10" fontId="2" fillId="0" borderId="12" xfId="0" applyNumberFormat="1" applyFont="1" applyFill="1" applyBorder="1" applyAlignment="1" applyProtection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1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vertical="center" wrapText="1"/>
    </xf>
    <xf numFmtId="37" fontId="1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vertical="center" wrapText="1"/>
    </xf>
    <xf numFmtId="37" fontId="6" fillId="0" borderId="13" xfId="0" applyNumberFormat="1" applyFont="1" applyFill="1" applyBorder="1" applyAlignment="1" applyProtection="1">
      <alignment horizontal="left" vertical="center" wrapText="1"/>
    </xf>
    <xf numFmtId="37" fontId="6" fillId="0" borderId="14" xfId="0" applyNumberFormat="1" applyFont="1" applyFill="1" applyBorder="1" applyAlignment="1" applyProtection="1">
      <alignment horizontal="left" vertical="center" wrapText="1"/>
    </xf>
    <xf numFmtId="37" fontId="6" fillId="0" borderId="14" xfId="0" applyNumberFormat="1" applyFont="1" applyFill="1" applyBorder="1" applyAlignment="1" applyProtection="1">
      <alignment horizontal="center" vertical="center" wrapText="1"/>
    </xf>
    <xf numFmtId="37" fontId="6" fillId="0" borderId="15" xfId="0" applyNumberFormat="1" applyFont="1" applyFill="1" applyBorder="1" applyAlignment="1" applyProtection="1">
      <alignment horizontal="center" vertical="center" wrapText="1"/>
    </xf>
    <xf numFmtId="37" fontId="6" fillId="0" borderId="16" xfId="0" applyNumberFormat="1" applyFont="1" applyFill="1" applyBorder="1" applyAlignment="1" applyProtection="1">
      <alignment horizontal="left" vertical="center" wrapText="1"/>
    </xf>
    <xf numFmtId="37" fontId="6" fillId="0" borderId="0" xfId="0" applyNumberFormat="1" applyFont="1" applyFill="1" applyBorder="1" applyAlignment="1" applyProtection="1">
      <alignment horizontal="left" vertical="center" wrapText="1"/>
    </xf>
    <xf numFmtId="37" fontId="6" fillId="0" borderId="0" xfId="0" applyNumberFormat="1" applyFont="1" applyFill="1" applyBorder="1" applyAlignment="1" applyProtection="1">
      <alignment horizontal="center" vertical="center" wrapText="1"/>
    </xf>
    <xf numFmtId="37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left" vertical="center" wrapText="1"/>
    </xf>
    <xf numFmtId="37" fontId="6" fillId="0" borderId="18" xfId="0" applyNumberFormat="1" applyFont="1" applyFill="1" applyBorder="1" applyAlignment="1" applyProtection="1">
      <alignment horizontal="center" vertical="center" wrapText="1"/>
    </xf>
    <xf numFmtId="37" fontId="6" fillId="0" borderId="9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vertical="center" wrapText="1"/>
    </xf>
  </cellXfs>
  <cellStyles count="8">
    <cellStyle name="F2" xfId="1"/>
    <cellStyle name="F3" xfId="2"/>
    <cellStyle name="F4" xfId="3"/>
    <cellStyle name="F5" xfId="4"/>
    <cellStyle name="F6" xfId="5"/>
    <cellStyle name="F7" xfId="6"/>
    <cellStyle name="F8" xf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2105025</xdr:colOff>
      <xdr:row>2</xdr:row>
      <xdr:rowOff>0</xdr:rowOff>
    </xdr:from>
    <xdr:to>
      <xdr:col>7</xdr:col>
      <xdr:colOff>1352550</xdr:colOff>
      <xdr:row>2</xdr:row>
      <xdr:rowOff>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6638925" y="323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1">
          <a:solidFill>
            <a:srgbClr xmlns:mc="http://schemas.openxmlformats.org/markup-compatibility/2006" xmlns:a14="http://schemas.microsoft.com/office/drawing/2010/main" val="000000" mc:Ignorable="a14" a14:legacySpreadsheetColorIndex="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2105025</xdr:colOff>
      <xdr:row>2</xdr:row>
      <xdr:rowOff>0</xdr:rowOff>
    </xdr:from>
    <xdr:to>
      <xdr:col>7</xdr:col>
      <xdr:colOff>1352550</xdr:colOff>
      <xdr:row>2</xdr:row>
      <xdr:rowOff>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6638925" y="323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1">
          <a:solidFill>
            <a:srgbClr xmlns:mc="http://schemas.openxmlformats.org/markup-compatibility/2006" xmlns:a14="http://schemas.microsoft.com/office/drawing/2010/main" val="000000" mc:Ignorable="a14" a14:legacySpreadsheetColorIndex="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4</xdr:row>
      <xdr:rowOff>371475</xdr:rowOff>
    </xdr:from>
    <xdr:to>
      <xdr:col>7</xdr:col>
      <xdr:colOff>1019175</xdr:colOff>
      <xdr:row>4</xdr:row>
      <xdr:rowOff>476250</xdr:rowOff>
    </xdr:to>
    <xdr:sp macro="" textlink="">
      <xdr:nvSpPr>
        <xdr:cNvPr id="4" name="WordArt 33"/>
        <xdr:cNvSpPr>
          <a:spLocks noChangeArrowheads="1" noChangeShapeType="1" noTextEdit="1"/>
        </xdr:cNvSpPr>
      </xdr:nvSpPr>
      <xdr:spPr bwMode="auto">
        <a:xfrm>
          <a:off x="4572000" y="942975"/>
          <a:ext cx="981075" cy="1047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BO" sz="800" kern="10" spc="16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Arial"/>
              <a:cs typeface="Arial"/>
            </a:rPr>
            <a:t>P R O D U C T O S</a:t>
          </a:r>
        </a:p>
      </xdr:txBody>
    </xdr:sp>
    <xdr:clientData/>
  </xdr:twoCellAnchor>
  <xdr:twoCellAnchor>
    <xdr:from>
      <xdr:col>7</xdr:col>
      <xdr:colOff>866775</xdr:colOff>
      <xdr:row>2</xdr:row>
      <xdr:rowOff>28575</xdr:rowOff>
    </xdr:from>
    <xdr:to>
      <xdr:col>7</xdr:col>
      <xdr:colOff>2228850</xdr:colOff>
      <xdr:row>3</xdr:row>
      <xdr:rowOff>28575</xdr:rowOff>
    </xdr:to>
    <xdr:sp macro="" textlink="">
      <xdr:nvSpPr>
        <xdr:cNvPr id="5" name="WordArt 34"/>
        <xdr:cNvSpPr>
          <a:spLocks noChangeArrowheads="1" noChangeShapeType="1" noTextEdit="1"/>
        </xdr:cNvSpPr>
      </xdr:nvSpPr>
      <xdr:spPr bwMode="auto">
        <a:xfrm>
          <a:off x="5400675" y="352425"/>
          <a:ext cx="1362075" cy="1428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r" rtl="0">
            <a:buNone/>
          </a:pPr>
          <a:r>
            <a:rPr lang="es-BO" sz="800" kern="10" spc="16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Arial"/>
              <a:cs typeface="Arial"/>
            </a:rPr>
            <a:t>ACTIVIDAD ECONÓMICA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B217"/>
  <sheetViews>
    <sheetView showGridLines="0" tabSelected="1" workbookViewId="0">
      <selection activeCell="BC1" sqref="BC1:BE65536"/>
    </sheetView>
  </sheetViews>
  <sheetFormatPr baseColWidth="10" defaultColWidth="13.77734375" defaultRowHeight="12.75" x14ac:dyDescent="0.25"/>
  <cols>
    <col min="1" max="7" width="7.5546875" style="3" customWidth="1"/>
    <col min="8" max="8" width="27.77734375" style="3" customWidth="1"/>
    <col min="9" max="30" width="7.5546875" style="3" customWidth="1"/>
    <col min="31" max="31" width="7.21875" style="3" customWidth="1"/>
    <col min="32" max="46" width="7.5546875" style="3" customWidth="1"/>
    <col min="47" max="47" width="7.44140625" style="3" customWidth="1"/>
    <col min="48" max="52" width="7.5546875" style="3" customWidth="1"/>
    <col min="53" max="53" width="3" style="3" customWidth="1"/>
    <col min="54" max="54" width="1.77734375" style="3" customWidth="1"/>
    <col min="55" max="16384" width="13.77734375" style="3"/>
  </cols>
  <sheetData>
    <row r="1" spans="1:5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s="13" customFormat="1" ht="11.25" x14ac:dyDescent="0.15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6" t="s">
        <v>8</v>
      </c>
      <c r="H3" s="7"/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5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  <c r="AC3" s="4" t="s">
        <v>29</v>
      </c>
      <c r="AD3" s="4" t="s">
        <v>30</v>
      </c>
      <c r="AE3" s="4" t="s">
        <v>31</v>
      </c>
      <c r="AF3" s="4" t="s">
        <v>32</v>
      </c>
      <c r="AG3" s="4" t="s">
        <v>33</v>
      </c>
      <c r="AH3" s="5" t="s">
        <v>34</v>
      </c>
      <c r="AI3" s="4" t="s">
        <v>35</v>
      </c>
      <c r="AJ3" s="5" t="s">
        <v>36</v>
      </c>
      <c r="AK3" s="4" t="s">
        <v>37</v>
      </c>
      <c r="AL3" s="4" t="s">
        <v>38</v>
      </c>
      <c r="AM3" s="4" t="s">
        <v>39</v>
      </c>
      <c r="AN3" s="4" t="s">
        <v>40</v>
      </c>
      <c r="AO3" s="4" t="s">
        <v>41</v>
      </c>
      <c r="AP3" s="4" t="s">
        <v>42</v>
      </c>
      <c r="AQ3" s="4" t="s">
        <v>43</v>
      </c>
      <c r="AR3" s="5" t="s">
        <v>44</v>
      </c>
      <c r="AS3" s="6" t="s">
        <v>45</v>
      </c>
      <c r="AT3" s="8" t="s">
        <v>46</v>
      </c>
      <c r="AU3" s="9"/>
      <c r="AV3" s="9"/>
      <c r="AW3" s="9"/>
      <c r="AX3" s="9"/>
      <c r="AY3" s="10"/>
      <c r="AZ3" s="6" t="s">
        <v>47</v>
      </c>
      <c r="BA3" s="11" t="s">
        <v>48</v>
      </c>
      <c r="BB3" s="12"/>
    </row>
    <row r="4" spans="1:54" s="22" customFormat="1" ht="8.25" x14ac:dyDescent="0.2">
      <c r="A4" s="14"/>
      <c r="B4" s="14"/>
      <c r="C4" s="14"/>
      <c r="D4" s="15"/>
      <c r="E4" s="14"/>
      <c r="F4" s="14"/>
      <c r="G4" s="16"/>
      <c r="H4" s="1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  <c r="AI4" s="14"/>
      <c r="AJ4" s="15"/>
      <c r="AK4" s="14"/>
      <c r="AL4" s="14"/>
      <c r="AM4" s="14"/>
      <c r="AN4" s="14"/>
      <c r="AO4" s="14"/>
      <c r="AP4" s="14"/>
      <c r="AQ4" s="14"/>
      <c r="AR4" s="15"/>
      <c r="AS4" s="16"/>
      <c r="AT4" s="18" t="s">
        <v>49</v>
      </c>
      <c r="AU4" s="19"/>
      <c r="AV4" s="14" t="s">
        <v>50</v>
      </c>
      <c r="AW4" s="14" t="s">
        <v>51</v>
      </c>
      <c r="AX4" s="15" t="s">
        <v>52</v>
      </c>
      <c r="AY4" s="6" t="s">
        <v>53</v>
      </c>
      <c r="AZ4" s="16"/>
      <c r="BA4" s="20"/>
      <c r="BB4" s="21"/>
    </row>
    <row r="5" spans="1:54" s="13" customFormat="1" ht="42.75" customHeight="1" x14ac:dyDescent="0.15">
      <c r="A5" s="23"/>
      <c r="B5" s="23"/>
      <c r="C5" s="23"/>
      <c r="D5" s="24"/>
      <c r="E5" s="23"/>
      <c r="F5" s="23"/>
      <c r="G5" s="25"/>
      <c r="H5" s="26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4"/>
      <c r="AI5" s="23"/>
      <c r="AJ5" s="24"/>
      <c r="AK5" s="23"/>
      <c r="AL5" s="23"/>
      <c r="AM5" s="23"/>
      <c r="AN5" s="23"/>
      <c r="AO5" s="23"/>
      <c r="AP5" s="23"/>
      <c r="AQ5" s="23"/>
      <c r="AR5" s="24"/>
      <c r="AS5" s="25"/>
      <c r="AT5" s="27" t="s">
        <v>54</v>
      </c>
      <c r="AU5" s="27" t="s">
        <v>55</v>
      </c>
      <c r="AV5" s="23"/>
      <c r="AW5" s="23"/>
      <c r="AX5" s="24"/>
      <c r="AY5" s="25"/>
      <c r="AZ5" s="25"/>
      <c r="BA5" s="28"/>
      <c r="BB5" s="29"/>
    </row>
    <row r="6" spans="1:54" s="35" customFormat="1" x14ac:dyDescent="0.2">
      <c r="A6" s="30">
        <v>1645500.3429204226</v>
      </c>
      <c r="B6" s="30">
        <v>243276.70004494477</v>
      </c>
      <c r="C6" s="30">
        <v>1917.3691601367664</v>
      </c>
      <c r="D6" s="30">
        <v>443.7788920399928</v>
      </c>
      <c r="E6" s="30">
        <v>2767.9125539678303</v>
      </c>
      <c r="F6" s="30">
        <v>378280.35491703218</v>
      </c>
      <c r="G6" s="30">
        <v>2272186.458488544</v>
      </c>
      <c r="H6" s="31" t="s">
        <v>9</v>
      </c>
      <c r="I6" s="30">
        <v>189523.64272494495</v>
      </c>
      <c r="J6" s="30">
        <v>0</v>
      </c>
      <c r="K6" s="30">
        <v>0</v>
      </c>
      <c r="L6" s="30">
        <v>167550.01431855274</v>
      </c>
      <c r="M6" s="30">
        <v>0</v>
      </c>
      <c r="N6" s="30">
        <v>0</v>
      </c>
      <c r="O6" s="30">
        <v>0</v>
      </c>
      <c r="P6" s="30">
        <v>1299.2361307529989</v>
      </c>
      <c r="Q6" s="30">
        <v>0</v>
      </c>
      <c r="R6" s="30">
        <v>465160.829398036</v>
      </c>
      <c r="S6" s="30">
        <v>9117.8710691667075</v>
      </c>
      <c r="T6" s="30">
        <v>101829.50151161307</v>
      </c>
      <c r="U6" s="30">
        <v>45376.428315915982</v>
      </c>
      <c r="V6" s="30">
        <v>0</v>
      </c>
      <c r="W6" s="30">
        <v>121.65729767941235</v>
      </c>
      <c r="X6" s="30">
        <v>0</v>
      </c>
      <c r="Y6" s="30">
        <v>0</v>
      </c>
      <c r="Z6" s="30">
        <v>359.67945071639991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  <c r="AG6" s="30">
        <v>0</v>
      </c>
      <c r="AH6" s="30">
        <v>0</v>
      </c>
      <c r="AI6" s="30">
        <v>0</v>
      </c>
      <c r="AJ6" s="30">
        <v>0</v>
      </c>
      <c r="AK6" s="30">
        <v>0</v>
      </c>
      <c r="AL6" s="30">
        <v>0</v>
      </c>
      <c r="AM6" s="30">
        <v>0</v>
      </c>
      <c r="AN6" s="30">
        <v>28116.077641514777</v>
      </c>
      <c r="AO6" s="30">
        <v>43948.440755069518</v>
      </c>
      <c r="AP6" s="30">
        <v>0</v>
      </c>
      <c r="AQ6" s="30">
        <v>27913.692969419768</v>
      </c>
      <c r="AR6" s="30">
        <v>0</v>
      </c>
      <c r="AS6" s="30">
        <v>1080317.0715833823</v>
      </c>
      <c r="AT6" s="30">
        <v>1214178.1444981687</v>
      </c>
      <c r="AU6" s="30">
        <v>0</v>
      </c>
      <c r="AV6" s="30">
        <v>1885.4053605608274</v>
      </c>
      <c r="AW6" s="30">
        <v>-51978.70665060907</v>
      </c>
      <c r="AX6" s="30">
        <v>27784.543697041001</v>
      </c>
      <c r="AY6" s="32">
        <v>1191869.3869051614</v>
      </c>
      <c r="AZ6" s="30">
        <v>2272186.458488544</v>
      </c>
      <c r="BA6" s="33" t="s">
        <v>56</v>
      </c>
      <c r="BB6" s="34"/>
    </row>
    <row r="7" spans="1:54" s="35" customFormat="1" x14ac:dyDescent="0.2">
      <c r="A7" s="30">
        <v>828903.73528083821</v>
      </c>
      <c r="B7" s="30">
        <v>2633.4476531520722</v>
      </c>
      <c r="C7" s="30">
        <v>1018.2739320180593</v>
      </c>
      <c r="D7" s="30">
        <v>27.260770459540058</v>
      </c>
      <c r="E7" s="30">
        <v>3079.6428846183521</v>
      </c>
      <c r="F7" s="30">
        <v>114893.14612535585</v>
      </c>
      <c r="G7" s="30">
        <v>950555.50664644211</v>
      </c>
      <c r="H7" s="36" t="s">
        <v>10</v>
      </c>
      <c r="I7" s="30">
        <v>0</v>
      </c>
      <c r="J7" s="30">
        <v>56252.71935549748</v>
      </c>
      <c r="K7" s="30">
        <v>0</v>
      </c>
      <c r="L7" s="30">
        <v>2958.3530240336136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194026.73623373141</v>
      </c>
      <c r="T7" s="30">
        <v>226895.24667016236</v>
      </c>
      <c r="U7" s="30">
        <v>1007.8787158749706</v>
      </c>
      <c r="V7" s="30">
        <v>13993.690230994305</v>
      </c>
      <c r="W7" s="30">
        <v>1733.6371265294974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0">
        <v>0</v>
      </c>
      <c r="AJ7" s="30">
        <v>0</v>
      </c>
      <c r="AK7" s="30">
        <v>0</v>
      </c>
      <c r="AL7" s="30">
        <v>0</v>
      </c>
      <c r="AM7" s="30">
        <v>0</v>
      </c>
      <c r="AN7" s="30">
        <v>0</v>
      </c>
      <c r="AO7" s="30">
        <v>0</v>
      </c>
      <c r="AP7" s="30">
        <v>0</v>
      </c>
      <c r="AQ7" s="30">
        <v>0</v>
      </c>
      <c r="AR7" s="30">
        <v>0</v>
      </c>
      <c r="AS7" s="30">
        <v>496868.26135682367</v>
      </c>
      <c r="AT7" s="30">
        <v>6258.5164482050332</v>
      </c>
      <c r="AU7" s="30">
        <v>0</v>
      </c>
      <c r="AV7" s="30">
        <v>5226.3420322716875</v>
      </c>
      <c r="AW7" s="30">
        <v>-3293.4408836605808</v>
      </c>
      <c r="AX7" s="30">
        <v>445495.82769280236</v>
      </c>
      <c r="AY7" s="32">
        <v>453687.2452896185</v>
      </c>
      <c r="AZ7" s="30">
        <v>950555.50664644211</v>
      </c>
      <c r="BA7" s="33" t="s">
        <v>57</v>
      </c>
      <c r="BB7" s="34"/>
    </row>
    <row r="8" spans="1:54" s="35" customFormat="1" x14ac:dyDescent="0.2">
      <c r="A8" s="30">
        <v>174820.74904</v>
      </c>
      <c r="B8" s="30">
        <v>0</v>
      </c>
      <c r="C8" s="30">
        <v>0</v>
      </c>
      <c r="D8" s="30">
        <v>0</v>
      </c>
      <c r="E8" s="30">
        <v>0</v>
      </c>
      <c r="F8" s="30">
        <v>19080.409845778042</v>
      </c>
      <c r="G8" s="30">
        <v>193901.15888577804</v>
      </c>
      <c r="H8" s="36" t="s">
        <v>11</v>
      </c>
      <c r="I8" s="30">
        <v>0</v>
      </c>
      <c r="J8" s="30">
        <v>0</v>
      </c>
      <c r="K8" s="30">
        <v>44.674750486656102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360.63737666575776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30">
        <v>0</v>
      </c>
      <c r="AI8" s="30">
        <v>0</v>
      </c>
      <c r="AJ8" s="30">
        <v>0</v>
      </c>
      <c r="AK8" s="30">
        <v>0</v>
      </c>
      <c r="AL8" s="30">
        <v>0</v>
      </c>
      <c r="AM8" s="30">
        <v>0</v>
      </c>
      <c r="AN8" s="30">
        <v>0</v>
      </c>
      <c r="AO8" s="30">
        <v>0</v>
      </c>
      <c r="AP8" s="30">
        <v>0</v>
      </c>
      <c r="AQ8" s="30">
        <v>0</v>
      </c>
      <c r="AR8" s="30">
        <v>0</v>
      </c>
      <c r="AS8" s="30">
        <v>405.31212715241384</v>
      </c>
      <c r="AT8" s="30">
        <v>37628.861155800936</v>
      </c>
      <c r="AU8" s="30">
        <v>0</v>
      </c>
      <c r="AV8" s="30">
        <v>0</v>
      </c>
      <c r="AW8" s="30">
        <v>0</v>
      </c>
      <c r="AX8" s="30">
        <v>155866.98560282469</v>
      </c>
      <c r="AY8" s="32">
        <v>193495.84675862562</v>
      </c>
      <c r="AZ8" s="30">
        <v>193901.15888577804</v>
      </c>
      <c r="BA8" s="33" t="s">
        <v>58</v>
      </c>
      <c r="BB8" s="34"/>
    </row>
    <row r="9" spans="1:54" s="35" customFormat="1" x14ac:dyDescent="0.2">
      <c r="A9" s="30">
        <v>1055681.2569786843</v>
      </c>
      <c r="B9" s="30">
        <v>4089.31235207707</v>
      </c>
      <c r="C9" s="30">
        <v>367.24258808087313</v>
      </c>
      <c r="D9" s="30">
        <v>4.1869567754872339</v>
      </c>
      <c r="E9" s="30">
        <v>802.68631414559752</v>
      </c>
      <c r="F9" s="30">
        <v>146778.36354552346</v>
      </c>
      <c r="G9" s="30">
        <v>1207723.0487352868</v>
      </c>
      <c r="H9" s="36" t="s">
        <v>12</v>
      </c>
      <c r="I9" s="30">
        <v>0</v>
      </c>
      <c r="J9" s="30">
        <v>0</v>
      </c>
      <c r="K9" s="30">
        <v>0</v>
      </c>
      <c r="L9" s="30">
        <v>17759.189070012297</v>
      </c>
      <c r="M9" s="30">
        <v>0</v>
      </c>
      <c r="N9" s="30">
        <v>0</v>
      </c>
      <c r="O9" s="30">
        <v>0</v>
      </c>
      <c r="P9" s="30">
        <v>774795.32268822845</v>
      </c>
      <c r="Q9" s="30">
        <v>118238.27741989729</v>
      </c>
      <c r="R9" s="30">
        <v>5815.7066055544155</v>
      </c>
      <c r="S9" s="30">
        <v>0</v>
      </c>
      <c r="T9" s="30">
        <v>8254.6671378205392</v>
      </c>
      <c r="U9" s="30">
        <v>0</v>
      </c>
      <c r="V9" s="30">
        <v>0</v>
      </c>
      <c r="W9" s="30">
        <v>4346.5091137458903</v>
      </c>
      <c r="X9" s="30">
        <v>0</v>
      </c>
      <c r="Y9" s="30">
        <v>0</v>
      </c>
      <c r="Z9" s="30">
        <v>257.02454489617713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30">
        <v>0</v>
      </c>
      <c r="AN9" s="30">
        <v>0</v>
      </c>
      <c r="AO9" s="30">
        <v>2551.3833841395845</v>
      </c>
      <c r="AP9" s="30">
        <v>0</v>
      </c>
      <c r="AQ9" s="30">
        <v>9838.1583633946484</v>
      </c>
      <c r="AR9" s="30">
        <v>0</v>
      </c>
      <c r="AS9" s="30">
        <v>941856.23832768924</v>
      </c>
      <c r="AT9" s="30">
        <v>162799.2036675952</v>
      </c>
      <c r="AU9" s="30">
        <v>0</v>
      </c>
      <c r="AV9" s="30">
        <v>42115.937521627391</v>
      </c>
      <c r="AW9" s="30">
        <v>19016.028753136045</v>
      </c>
      <c r="AX9" s="30">
        <v>41935.640465238925</v>
      </c>
      <c r="AY9" s="32">
        <v>265866.81040759757</v>
      </c>
      <c r="AZ9" s="30">
        <v>1207723.0487352868</v>
      </c>
      <c r="BA9" s="33" t="s">
        <v>59</v>
      </c>
      <c r="BB9" s="34"/>
    </row>
    <row r="10" spans="1:54" s="35" customFormat="1" x14ac:dyDescent="0.2">
      <c r="A10" s="30">
        <v>210025.13914972357</v>
      </c>
      <c r="B10" s="30">
        <v>10748.99438053749</v>
      </c>
      <c r="C10" s="30">
        <v>1305.7682751330342</v>
      </c>
      <c r="D10" s="30">
        <v>53.302108184735673</v>
      </c>
      <c r="E10" s="30">
        <v>223.7498136353704</v>
      </c>
      <c r="F10" s="30">
        <v>60938.51239718961</v>
      </c>
      <c r="G10" s="30">
        <v>283295.46612440381</v>
      </c>
      <c r="H10" s="36" t="s">
        <v>13</v>
      </c>
      <c r="I10" s="30">
        <v>5202.9838047591084</v>
      </c>
      <c r="J10" s="30">
        <v>7231.5324379667591</v>
      </c>
      <c r="K10" s="30">
        <v>0</v>
      </c>
      <c r="L10" s="30">
        <v>55.65693581178936</v>
      </c>
      <c r="M10" s="30">
        <v>6902.5193595419078</v>
      </c>
      <c r="N10" s="30">
        <v>84.058067677136023</v>
      </c>
      <c r="O10" s="30">
        <v>13590.815616993528</v>
      </c>
      <c r="P10" s="30">
        <v>37.902698444685697</v>
      </c>
      <c r="Q10" s="30">
        <v>0</v>
      </c>
      <c r="R10" s="30">
        <v>0</v>
      </c>
      <c r="S10" s="30">
        <v>4520.95850945856</v>
      </c>
      <c r="T10" s="30">
        <v>0</v>
      </c>
      <c r="U10" s="30">
        <v>0</v>
      </c>
      <c r="V10" s="30">
        <v>0</v>
      </c>
      <c r="W10" s="30">
        <v>563.26953526565603</v>
      </c>
      <c r="X10" s="30">
        <v>141124.32813007405</v>
      </c>
      <c r="Y10" s="30">
        <v>6756.3776933526651</v>
      </c>
      <c r="Z10" s="30">
        <v>5395.7923498664059</v>
      </c>
      <c r="AA10" s="30">
        <v>0</v>
      </c>
      <c r="AB10" s="30">
        <v>0</v>
      </c>
      <c r="AC10" s="30">
        <v>115.60813105584229</v>
      </c>
      <c r="AD10" s="30">
        <v>0</v>
      </c>
      <c r="AE10" s="30">
        <v>0</v>
      </c>
      <c r="AF10" s="30">
        <v>0</v>
      </c>
      <c r="AG10" s="30">
        <v>30293.954492208577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v>0</v>
      </c>
      <c r="AO10" s="30">
        <v>2315.8081516295902</v>
      </c>
      <c r="AP10" s="30">
        <v>0</v>
      </c>
      <c r="AQ10" s="30">
        <v>3149.2522389288233</v>
      </c>
      <c r="AR10" s="30">
        <v>0</v>
      </c>
      <c r="AS10" s="30">
        <v>227340.81815303507</v>
      </c>
      <c r="AT10" s="30">
        <v>20297.607317416121</v>
      </c>
      <c r="AU10" s="30">
        <v>0</v>
      </c>
      <c r="AV10" s="30">
        <v>8819.4337870302134</v>
      </c>
      <c r="AW10" s="30">
        <v>0</v>
      </c>
      <c r="AX10" s="30">
        <v>26837.606866922379</v>
      </c>
      <c r="AY10" s="32">
        <v>55954.647971368715</v>
      </c>
      <c r="AZ10" s="30">
        <v>283295.46612440376</v>
      </c>
      <c r="BA10" s="33" t="s">
        <v>60</v>
      </c>
      <c r="BB10" s="34"/>
    </row>
    <row r="11" spans="1:54" s="35" customFormat="1" x14ac:dyDescent="0.2">
      <c r="A11" s="30">
        <v>1152902</v>
      </c>
      <c r="B11" s="30">
        <v>23</v>
      </c>
      <c r="C11" s="30">
        <v>2</v>
      </c>
      <c r="D11" s="30">
        <v>28367</v>
      </c>
      <c r="E11" s="30">
        <v>390807</v>
      </c>
      <c r="F11" s="30">
        <v>0</v>
      </c>
      <c r="G11" s="30">
        <v>1572101</v>
      </c>
      <c r="H11" s="36" t="s">
        <v>14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41651.042427971697</v>
      </c>
      <c r="O11" s="30">
        <v>0</v>
      </c>
      <c r="P11" s="30">
        <v>0</v>
      </c>
      <c r="Q11" s="30">
        <v>0</v>
      </c>
      <c r="R11" s="30">
        <v>0</v>
      </c>
      <c r="S11" s="30">
        <v>15944.363218484707</v>
      </c>
      <c r="T11" s="30">
        <v>8071.5141324713222</v>
      </c>
      <c r="U11" s="30">
        <v>3389.4977081892175</v>
      </c>
      <c r="V11" s="30">
        <v>0</v>
      </c>
      <c r="W11" s="30">
        <v>1010.0112305784158</v>
      </c>
      <c r="X11" s="30">
        <v>0</v>
      </c>
      <c r="Y11" s="30">
        <v>0</v>
      </c>
      <c r="Z11" s="30">
        <v>475.86250528916327</v>
      </c>
      <c r="AA11" s="30">
        <v>694701.30234255071</v>
      </c>
      <c r="AB11" s="30">
        <v>24985.979596220157</v>
      </c>
      <c r="AC11" s="30">
        <v>0</v>
      </c>
      <c r="AD11" s="30">
        <v>0</v>
      </c>
      <c r="AE11" s="30">
        <v>0</v>
      </c>
      <c r="AF11" s="30">
        <v>41422.426838244624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0</v>
      </c>
      <c r="AR11" s="30">
        <v>0</v>
      </c>
      <c r="AS11" s="30">
        <v>831652</v>
      </c>
      <c r="AT11" s="30">
        <v>0</v>
      </c>
      <c r="AU11" s="30">
        <v>0</v>
      </c>
      <c r="AV11" s="30">
        <v>0</v>
      </c>
      <c r="AW11" s="30">
        <v>-50427</v>
      </c>
      <c r="AX11" s="30">
        <v>790876</v>
      </c>
      <c r="AY11" s="32">
        <v>740449</v>
      </c>
      <c r="AZ11" s="30">
        <v>1572101</v>
      </c>
      <c r="BA11" s="33" t="s">
        <v>61</v>
      </c>
      <c r="BB11" s="34"/>
    </row>
    <row r="12" spans="1:54" s="35" customFormat="1" x14ac:dyDescent="0.2">
      <c r="A12" s="30">
        <v>1378273</v>
      </c>
      <c r="B12" s="30">
        <v>29980</v>
      </c>
      <c r="C12" s="30">
        <v>389</v>
      </c>
      <c r="D12" s="30">
        <v>11855</v>
      </c>
      <c r="E12" s="30">
        <v>28822</v>
      </c>
      <c r="F12" s="30">
        <v>57410</v>
      </c>
      <c r="G12" s="30">
        <v>1506729</v>
      </c>
      <c r="H12" s="36" t="s">
        <v>15</v>
      </c>
      <c r="I12" s="30">
        <v>0</v>
      </c>
      <c r="J12" s="30">
        <v>0</v>
      </c>
      <c r="K12" s="30">
        <v>0</v>
      </c>
      <c r="L12" s="30">
        <v>592.19586922828489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954.72221147688174</v>
      </c>
      <c r="AA12" s="30">
        <v>0</v>
      </c>
      <c r="AB12" s="30">
        <v>57245.977987006816</v>
      </c>
      <c r="AC12" s="30">
        <v>261440.1746473519</v>
      </c>
      <c r="AD12" s="30">
        <v>0</v>
      </c>
      <c r="AE12" s="30">
        <v>83128.984697628359</v>
      </c>
      <c r="AF12" s="30">
        <v>0</v>
      </c>
      <c r="AG12" s="30">
        <v>75836.944587307764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v>0</v>
      </c>
      <c r="AP12" s="30">
        <v>0</v>
      </c>
      <c r="AQ12" s="30">
        <v>0</v>
      </c>
      <c r="AR12" s="30">
        <v>0</v>
      </c>
      <c r="AS12" s="30">
        <v>479199</v>
      </c>
      <c r="AT12" s="30">
        <v>0</v>
      </c>
      <c r="AU12" s="30">
        <v>0</v>
      </c>
      <c r="AV12" s="30">
        <v>0</v>
      </c>
      <c r="AW12" s="30">
        <v>-8169</v>
      </c>
      <c r="AX12" s="30">
        <v>1035699</v>
      </c>
      <c r="AY12" s="32">
        <v>1027530</v>
      </c>
      <c r="AZ12" s="30">
        <v>1506729</v>
      </c>
      <c r="BA12" s="33">
        <v>7</v>
      </c>
      <c r="BB12" s="34"/>
    </row>
    <row r="13" spans="1:54" s="35" customFormat="1" x14ac:dyDescent="0.2">
      <c r="A13" s="30">
        <v>1237705.4891593435</v>
      </c>
      <c r="B13" s="30">
        <v>14203.561360090705</v>
      </c>
      <c r="C13" s="30">
        <v>1423.1409777519316</v>
      </c>
      <c r="D13" s="30">
        <v>6465.4949676272863</v>
      </c>
      <c r="E13" s="30">
        <v>14916.473098122815</v>
      </c>
      <c r="F13" s="30">
        <v>203866.52589986086</v>
      </c>
      <c r="G13" s="30">
        <v>1478580.6854627971</v>
      </c>
      <c r="H13" s="36" t="s">
        <v>16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22065.765264043421</v>
      </c>
      <c r="Q13" s="30">
        <v>0</v>
      </c>
      <c r="R13" s="30">
        <v>3296.8867262712024</v>
      </c>
      <c r="S13" s="30">
        <v>0</v>
      </c>
      <c r="T13" s="30">
        <v>4353.2539319123161</v>
      </c>
      <c r="U13" s="30">
        <v>0</v>
      </c>
      <c r="V13" s="30">
        <v>0</v>
      </c>
      <c r="W13" s="30">
        <v>25440.713483219657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30">
        <v>33637.499070802776</v>
      </c>
      <c r="AO13" s="30">
        <v>146410.91339299839</v>
      </c>
      <c r="AP13" s="30">
        <v>0</v>
      </c>
      <c r="AQ13" s="30">
        <v>6229.6537613543933</v>
      </c>
      <c r="AR13" s="30">
        <v>0</v>
      </c>
      <c r="AS13" s="30">
        <v>241434.68563060215</v>
      </c>
      <c r="AT13" s="30">
        <v>1227498.4048341804</v>
      </c>
      <c r="AU13" s="30">
        <v>0</v>
      </c>
      <c r="AV13" s="30">
        <v>0</v>
      </c>
      <c r="AW13" s="30">
        <v>0</v>
      </c>
      <c r="AX13" s="30">
        <v>9647.589584540101</v>
      </c>
      <c r="AY13" s="32">
        <v>1237145.9944187205</v>
      </c>
      <c r="AZ13" s="30">
        <v>1478580.6800493225</v>
      </c>
      <c r="BA13" s="37">
        <v>8</v>
      </c>
      <c r="BB13" s="34"/>
    </row>
    <row r="14" spans="1:54" s="35" customFormat="1" x14ac:dyDescent="0.2">
      <c r="A14" s="30">
        <v>390983.31330412877</v>
      </c>
      <c r="B14" s="30">
        <v>49654.318682368452</v>
      </c>
      <c r="C14" s="30">
        <v>4710.9585614362295</v>
      </c>
      <c r="D14" s="30">
        <v>9072.5526551497678</v>
      </c>
      <c r="E14" s="30">
        <v>363.28124435627137</v>
      </c>
      <c r="F14" s="30">
        <v>71641.321178839804</v>
      </c>
      <c r="G14" s="30">
        <v>526425.74562627927</v>
      </c>
      <c r="H14" s="36" t="s">
        <v>17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21102.169782375295</v>
      </c>
      <c r="R14" s="30">
        <v>9037.7401420242095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0</v>
      </c>
      <c r="AM14" s="30">
        <v>0</v>
      </c>
      <c r="AN14" s="30">
        <v>12296.883193716318</v>
      </c>
      <c r="AO14" s="30">
        <v>29102.962203366329</v>
      </c>
      <c r="AP14" s="30">
        <v>0</v>
      </c>
      <c r="AQ14" s="30">
        <v>4605.6322712926076</v>
      </c>
      <c r="AR14" s="30">
        <v>0</v>
      </c>
      <c r="AS14" s="30">
        <v>76145.387592774758</v>
      </c>
      <c r="AT14" s="30">
        <v>446866.80234522308</v>
      </c>
      <c r="AU14" s="30">
        <v>0</v>
      </c>
      <c r="AV14" s="30">
        <v>0</v>
      </c>
      <c r="AW14" s="30">
        <v>3040.831770829674</v>
      </c>
      <c r="AX14" s="30">
        <v>372.72423266767515</v>
      </c>
      <c r="AY14" s="32">
        <v>450280.35834872042</v>
      </c>
      <c r="AZ14" s="30">
        <v>526425.74594149517</v>
      </c>
      <c r="BA14" s="37">
        <v>9</v>
      </c>
      <c r="BB14" s="34"/>
    </row>
    <row r="15" spans="1:54" s="35" customFormat="1" x14ac:dyDescent="0.2">
      <c r="A15" s="30">
        <v>1320628.4535414525</v>
      </c>
      <c r="B15" s="30">
        <v>72523.048652245838</v>
      </c>
      <c r="C15" s="30">
        <v>1959.3743380299106</v>
      </c>
      <c r="D15" s="30">
        <v>22044.518825083622</v>
      </c>
      <c r="E15" s="30">
        <v>1685.6361336723674</v>
      </c>
      <c r="F15" s="30">
        <v>182707.95879448002</v>
      </c>
      <c r="G15" s="30">
        <v>1601548.9902849642</v>
      </c>
      <c r="H15" s="36" t="s">
        <v>18</v>
      </c>
      <c r="I15" s="30">
        <v>0</v>
      </c>
      <c r="J15" s="30">
        <v>0</v>
      </c>
      <c r="K15" s="30">
        <v>0</v>
      </c>
      <c r="L15" s="30">
        <v>2920.89076886153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346142.00825316459</v>
      </c>
      <c r="S15" s="30">
        <v>0</v>
      </c>
      <c r="T15" s="30">
        <v>30044.116553876825</v>
      </c>
      <c r="U15" s="30">
        <v>1304.8688142432773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21179.768981771231</v>
      </c>
      <c r="AO15" s="30">
        <v>68324.246537246261</v>
      </c>
      <c r="AP15" s="30">
        <v>0</v>
      </c>
      <c r="AQ15" s="30">
        <v>10873.935760923481</v>
      </c>
      <c r="AR15" s="30">
        <v>0</v>
      </c>
      <c r="AS15" s="30">
        <v>480789.8356700872</v>
      </c>
      <c r="AT15" s="30">
        <v>1000820.3920841014</v>
      </c>
      <c r="AU15" s="30">
        <v>0</v>
      </c>
      <c r="AV15" s="30">
        <v>0</v>
      </c>
      <c r="AW15" s="30">
        <v>-12585.153879057194</v>
      </c>
      <c r="AX15" s="30">
        <v>132523.9191959232</v>
      </c>
      <c r="AY15" s="32">
        <v>1120759.1574009676</v>
      </c>
      <c r="AZ15" s="30">
        <v>1601548.9930710546</v>
      </c>
      <c r="BA15" s="37">
        <v>10</v>
      </c>
      <c r="BB15" s="34"/>
    </row>
    <row r="16" spans="1:54" s="35" customFormat="1" x14ac:dyDescent="0.2">
      <c r="A16" s="30">
        <v>451523.45988114353</v>
      </c>
      <c r="B16" s="30">
        <v>47949.675752159441</v>
      </c>
      <c r="C16" s="30">
        <v>6657.2524121947599</v>
      </c>
      <c r="D16" s="30">
        <v>12551.572647374644</v>
      </c>
      <c r="E16" s="30">
        <v>796.63213378721775</v>
      </c>
      <c r="F16" s="30">
        <v>128327.44634072392</v>
      </c>
      <c r="G16" s="30">
        <v>647806.03916738357</v>
      </c>
      <c r="H16" s="36" t="s">
        <v>19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15020.6658411516</v>
      </c>
      <c r="R16" s="30">
        <v>4945.0570932934952</v>
      </c>
      <c r="S16" s="30">
        <v>10977.636905213149</v>
      </c>
      <c r="T16" s="30">
        <v>9319.5167789509633</v>
      </c>
      <c r="U16" s="30">
        <v>52056.663652269584</v>
      </c>
      <c r="V16" s="30">
        <v>7.275586600981848</v>
      </c>
      <c r="W16" s="30">
        <v>0</v>
      </c>
      <c r="X16" s="30">
        <v>0</v>
      </c>
      <c r="Y16" s="30">
        <v>0</v>
      </c>
      <c r="Z16" s="30">
        <v>101.56685088819478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2721.1231019340848</v>
      </c>
      <c r="AO16" s="30">
        <v>6782.75004470759</v>
      </c>
      <c r="AP16" s="30">
        <v>0</v>
      </c>
      <c r="AQ16" s="30">
        <v>4260.4737963714033</v>
      </c>
      <c r="AR16" s="30">
        <v>0</v>
      </c>
      <c r="AS16" s="30">
        <v>106192.72965138104</v>
      </c>
      <c r="AT16" s="30">
        <v>346778.40886114113</v>
      </c>
      <c r="AU16" s="30">
        <v>0</v>
      </c>
      <c r="AV16" s="30">
        <v>0</v>
      </c>
      <c r="AW16" s="30">
        <v>18673.789976916378</v>
      </c>
      <c r="AX16" s="30">
        <v>176161.11066489015</v>
      </c>
      <c r="AY16" s="32">
        <v>541613.30950294761</v>
      </c>
      <c r="AZ16" s="30">
        <v>647806.03915432864</v>
      </c>
      <c r="BA16" s="37">
        <v>11</v>
      </c>
      <c r="BB16" s="34"/>
    </row>
    <row r="17" spans="1:54" s="35" customFormat="1" x14ac:dyDescent="0.2">
      <c r="A17" s="30">
        <v>788808.82756395952</v>
      </c>
      <c r="B17" s="30">
        <v>76834.09678046302</v>
      </c>
      <c r="C17" s="30">
        <v>4349.2289490868616</v>
      </c>
      <c r="D17" s="30">
        <v>11401.441144576633</v>
      </c>
      <c r="E17" s="30">
        <v>1584.5968074147631</v>
      </c>
      <c r="F17" s="30">
        <v>155029.28904450414</v>
      </c>
      <c r="G17" s="30">
        <v>1038007.480290005</v>
      </c>
      <c r="H17" s="36" t="s">
        <v>20</v>
      </c>
      <c r="I17" s="30">
        <v>0</v>
      </c>
      <c r="J17" s="30">
        <v>0</v>
      </c>
      <c r="K17" s="30">
        <v>0</v>
      </c>
      <c r="L17" s="30">
        <v>105318.27724288133</v>
      </c>
      <c r="M17" s="30">
        <v>461.41102182450192</v>
      </c>
      <c r="N17" s="30">
        <v>0</v>
      </c>
      <c r="O17" s="30">
        <v>0</v>
      </c>
      <c r="P17" s="30">
        <v>2998.4023715963726</v>
      </c>
      <c r="Q17" s="30">
        <v>3503.8726106852446</v>
      </c>
      <c r="R17" s="30">
        <v>3951.8147919916273</v>
      </c>
      <c r="S17" s="30">
        <v>3643.1982084489355</v>
      </c>
      <c r="T17" s="30">
        <v>58367.408271860164</v>
      </c>
      <c r="U17" s="30">
        <v>25482.965840638746</v>
      </c>
      <c r="V17" s="30">
        <v>0</v>
      </c>
      <c r="W17" s="30">
        <v>0</v>
      </c>
      <c r="X17" s="30">
        <v>0</v>
      </c>
      <c r="Y17" s="30">
        <v>0</v>
      </c>
      <c r="Z17" s="30">
        <v>4827.5348231695853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4317.2525716324217</v>
      </c>
      <c r="AO17" s="30">
        <v>11616.055116150936</v>
      </c>
      <c r="AP17" s="30">
        <v>0</v>
      </c>
      <c r="AQ17" s="30">
        <v>5345.8022697316583</v>
      </c>
      <c r="AR17" s="30">
        <v>0</v>
      </c>
      <c r="AS17" s="30">
        <v>229833.99514061151</v>
      </c>
      <c r="AT17" s="30">
        <v>289724.79450299818</v>
      </c>
      <c r="AU17" s="30">
        <v>0</v>
      </c>
      <c r="AV17" s="30">
        <v>0</v>
      </c>
      <c r="AW17" s="30">
        <v>27527.816400000003</v>
      </c>
      <c r="AX17" s="30">
        <v>490920.87423910218</v>
      </c>
      <c r="AY17" s="32">
        <v>808173.48514210037</v>
      </c>
      <c r="AZ17" s="30">
        <v>1038007.4802827119</v>
      </c>
      <c r="BA17" s="37">
        <v>12</v>
      </c>
      <c r="BB17" s="34"/>
    </row>
    <row r="18" spans="1:54" s="35" customFormat="1" x14ac:dyDescent="0.2">
      <c r="A18" s="30">
        <v>876782.78636041563</v>
      </c>
      <c r="B18" s="30">
        <v>29846.980465577733</v>
      </c>
      <c r="C18" s="30">
        <v>3454.9558915158332</v>
      </c>
      <c r="D18" s="30">
        <v>16978.499030994455</v>
      </c>
      <c r="E18" s="30">
        <v>60776.451555144507</v>
      </c>
      <c r="F18" s="30">
        <v>124173.69666712321</v>
      </c>
      <c r="G18" s="30">
        <v>1112013.3699707713</v>
      </c>
      <c r="H18" s="36" t="s">
        <v>21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42620.536175842528</v>
      </c>
      <c r="V18" s="30">
        <v>5.9285028667597919</v>
      </c>
      <c r="W18" s="30">
        <v>1430.8994949957153</v>
      </c>
      <c r="X18" s="30">
        <v>0</v>
      </c>
      <c r="Y18" s="30">
        <v>0</v>
      </c>
      <c r="Z18" s="30">
        <v>373.12184634841924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1866.0251662508249</v>
      </c>
      <c r="AL18" s="30">
        <v>0</v>
      </c>
      <c r="AM18" s="30">
        <v>0</v>
      </c>
      <c r="AN18" s="30">
        <v>70459.214595414087</v>
      </c>
      <c r="AO18" s="30">
        <v>426251.77417574811</v>
      </c>
      <c r="AP18" s="30">
        <v>0</v>
      </c>
      <c r="AQ18" s="30">
        <v>3396.6106534155706</v>
      </c>
      <c r="AR18" s="30">
        <v>0</v>
      </c>
      <c r="AS18" s="30">
        <v>546404.11061088205</v>
      </c>
      <c r="AT18" s="30">
        <v>477893.02153134672</v>
      </c>
      <c r="AU18" s="30">
        <v>0</v>
      </c>
      <c r="AV18" s="30">
        <v>0</v>
      </c>
      <c r="AW18" s="30">
        <v>57005.0069897707</v>
      </c>
      <c r="AX18" s="30">
        <v>30711.216451500004</v>
      </c>
      <c r="AY18" s="32">
        <v>565609.24497261737</v>
      </c>
      <c r="AZ18" s="30">
        <v>1112013.3555834994</v>
      </c>
      <c r="BA18" s="37">
        <v>13</v>
      </c>
      <c r="BB18" s="34"/>
    </row>
    <row r="19" spans="1:54" s="35" customFormat="1" x14ac:dyDescent="0.2">
      <c r="A19" s="30">
        <v>54793.671944779271</v>
      </c>
      <c r="B19" s="30">
        <v>16806.498284979942</v>
      </c>
      <c r="C19" s="30">
        <v>839.1541499418588</v>
      </c>
      <c r="D19" s="30">
        <v>2805.4065360504233</v>
      </c>
      <c r="E19" s="30">
        <v>9634.0447993872749</v>
      </c>
      <c r="F19" s="30">
        <v>16470.217835894106</v>
      </c>
      <c r="G19" s="30">
        <v>101348.99355103288</v>
      </c>
      <c r="H19" s="36" t="s">
        <v>22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3418.6865526662705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3418.6865526662705</v>
      </c>
      <c r="AT19" s="30">
        <v>88280.342566704625</v>
      </c>
      <c r="AU19" s="30">
        <v>0</v>
      </c>
      <c r="AV19" s="30">
        <v>0</v>
      </c>
      <c r="AW19" s="30">
        <v>0</v>
      </c>
      <c r="AX19" s="30">
        <v>9649.9644316619742</v>
      </c>
      <c r="AY19" s="32">
        <v>97930.306998366606</v>
      </c>
      <c r="AZ19" s="30">
        <v>101348.99355103287</v>
      </c>
      <c r="BA19" s="37">
        <v>14</v>
      </c>
      <c r="BB19" s="34"/>
    </row>
    <row r="20" spans="1:54" s="35" customFormat="1" x14ac:dyDescent="0.2">
      <c r="A20" s="30">
        <v>856522.81872235134</v>
      </c>
      <c r="B20" s="30">
        <v>439287.96313937206</v>
      </c>
      <c r="C20" s="30">
        <v>11689.636555778376</v>
      </c>
      <c r="D20" s="30">
        <v>18219.465844889888</v>
      </c>
      <c r="E20" s="30">
        <v>7782.1279394614758</v>
      </c>
      <c r="F20" s="30">
        <v>215951.16803327412</v>
      </c>
      <c r="G20" s="30">
        <v>1549453.1802351272</v>
      </c>
      <c r="H20" s="36" t="s">
        <v>23</v>
      </c>
      <c r="I20" s="30">
        <v>0</v>
      </c>
      <c r="J20" s="30">
        <v>0</v>
      </c>
      <c r="K20" s="30">
        <v>0</v>
      </c>
      <c r="L20" s="30">
        <v>0</v>
      </c>
      <c r="M20" s="30">
        <v>487.79292529605186</v>
      </c>
      <c r="N20" s="30">
        <v>7431.2207840283418</v>
      </c>
      <c r="O20" s="30">
        <v>5936.8959218068348</v>
      </c>
      <c r="P20" s="30">
        <v>850.73943981118668</v>
      </c>
      <c r="Q20" s="30">
        <v>236.06444983110808</v>
      </c>
      <c r="R20" s="30">
        <v>25766.423412468797</v>
      </c>
      <c r="S20" s="30">
        <v>11844.120938269276</v>
      </c>
      <c r="T20" s="30">
        <v>7521.8659877371392</v>
      </c>
      <c r="U20" s="30">
        <v>4309.6485763214578</v>
      </c>
      <c r="V20" s="30">
        <v>178.33352389323551</v>
      </c>
      <c r="W20" s="30">
        <v>362242.18478344247</v>
      </c>
      <c r="X20" s="30">
        <v>4799.3507943684899</v>
      </c>
      <c r="Y20" s="30">
        <v>6816.7442122283765</v>
      </c>
      <c r="Z20" s="30">
        <v>6129.0014936373327</v>
      </c>
      <c r="AA20" s="30">
        <v>280.17925939697511</v>
      </c>
      <c r="AB20" s="30">
        <v>954.99345192832845</v>
      </c>
      <c r="AC20" s="30">
        <v>77.868218322501988</v>
      </c>
      <c r="AD20" s="30">
        <v>1803.9393770263171</v>
      </c>
      <c r="AE20" s="30">
        <v>3328.0221806927757</v>
      </c>
      <c r="AF20" s="30">
        <v>2072.1235758513026</v>
      </c>
      <c r="AG20" s="30">
        <v>2956.6489924535308</v>
      </c>
      <c r="AH20" s="30">
        <v>15491.310154038463</v>
      </c>
      <c r="AI20" s="30">
        <v>14438.317457873696</v>
      </c>
      <c r="AJ20" s="30">
        <v>2197.0175472981909</v>
      </c>
      <c r="AK20" s="30">
        <v>3218.2609965611632</v>
      </c>
      <c r="AL20" s="30">
        <v>3559.9148502300795</v>
      </c>
      <c r="AM20" s="30">
        <v>0</v>
      </c>
      <c r="AN20" s="30">
        <v>25806.79184692365</v>
      </c>
      <c r="AO20" s="30">
        <v>5442.0910731529648</v>
      </c>
      <c r="AP20" s="30">
        <v>0</v>
      </c>
      <c r="AQ20" s="30">
        <v>57372.445752896929</v>
      </c>
      <c r="AR20" s="30">
        <v>0</v>
      </c>
      <c r="AS20" s="30">
        <v>583550.31197778694</v>
      </c>
      <c r="AT20" s="30">
        <v>807507.86685615021</v>
      </c>
      <c r="AU20" s="30">
        <v>0</v>
      </c>
      <c r="AV20" s="30">
        <v>0</v>
      </c>
      <c r="AW20" s="30">
        <v>0</v>
      </c>
      <c r="AX20" s="30">
        <v>158395.00140119012</v>
      </c>
      <c r="AY20" s="32">
        <v>965902.86825734028</v>
      </c>
      <c r="AZ20" s="30">
        <v>1549453.1802351272</v>
      </c>
      <c r="BA20" s="37">
        <v>15</v>
      </c>
      <c r="BB20" s="34"/>
    </row>
    <row r="21" spans="1:54" s="35" customFormat="1" x14ac:dyDescent="0.2">
      <c r="A21" s="30">
        <v>589495.80732019991</v>
      </c>
      <c r="B21" s="30">
        <v>13646.650402390565</v>
      </c>
      <c r="C21" s="30">
        <v>604.9411969711191</v>
      </c>
      <c r="D21" s="30">
        <v>8155.7148546386252</v>
      </c>
      <c r="E21" s="30">
        <v>2451.998602944263</v>
      </c>
      <c r="F21" s="30">
        <v>121112.87800763974</v>
      </c>
      <c r="G21" s="30">
        <v>735467.99038478418</v>
      </c>
      <c r="H21" s="36" t="s">
        <v>24</v>
      </c>
      <c r="I21" s="30">
        <v>2114.6830507929321</v>
      </c>
      <c r="J21" s="30">
        <v>0</v>
      </c>
      <c r="K21" s="30">
        <v>0</v>
      </c>
      <c r="L21" s="30">
        <v>122.34186378547187</v>
      </c>
      <c r="M21" s="30">
        <v>239.89517956141148</v>
      </c>
      <c r="N21" s="30">
        <v>0</v>
      </c>
      <c r="O21" s="30">
        <v>17211.666607932249</v>
      </c>
      <c r="P21" s="30">
        <v>0</v>
      </c>
      <c r="Q21" s="30">
        <v>337.95579169575785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186902.94210464391</v>
      </c>
      <c r="Y21" s="30">
        <v>0</v>
      </c>
      <c r="Z21" s="30">
        <v>0</v>
      </c>
      <c r="AA21" s="30">
        <v>0</v>
      </c>
      <c r="AB21" s="30">
        <v>101.49040427227504</v>
      </c>
      <c r="AC21" s="30">
        <v>46.40961817186578</v>
      </c>
      <c r="AD21" s="30">
        <v>2463.5712643666689</v>
      </c>
      <c r="AE21" s="30">
        <v>118.29453630112516</v>
      </c>
      <c r="AF21" s="30">
        <v>3167.1758009866385</v>
      </c>
      <c r="AG21" s="30">
        <v>57814.430334389057</v>
      </c>
      <c r="AH21" s="30">
        <v>0</v>
      </c>
      <c r="AI21" s="30">
        <v>3670.1801802316072</v>
      </c>
      <c r="AJ21" s="30">
        <v>175.1019981803822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7025.9881489053041</v>
      </c>
      <c r="AR21" s="30">
        <v>0</v>
      </c>
      <c r="AS21" s="30">
        <v>281512.12688421668</v>
      </c>
      <c r="AT21" s="30">
        <v>216978.56738793413</v>
      </c>
      <c r="AU21" s="30">
        <v>0</v>
      </c>
      <c r="AV21" s="30">
        <v>19341.037860631684</v>
      </c>
      <c r="AW21" s="30">
        <v>-22396.47986964363</v>
      </c>
      <c r="AX21" s="30">
        <v>240032.73812164538</v>
      </c>
      <c r="AY21" s="32">
        <v>453955.86350056756</v>
      </c>
      <c r="AZ21" s="30">
        <v>735467.99038478429</v>
      </c>
      <c r="BA21" s="37">
        <v>16</v>
      </c>
      <c r="BB21" s="34"/>
    </row>
    <row r="22" spans="1:54" s="35" customFormat="1" x14ac:dyDescent="0.2">
      <c r="A22" s="30">
        <v>272667.97517651797</v>
      </c>
      <c r="B22" s="30">
        <v>165342.18643857929</v>
      </c>
      <c r="C22" s="30">
        <v>9821.5483831438432</v>
      </c>
      <c r="D22" s="30">
        <v>6384.9996667094201</v>
      </c>
      <c r="E22" s="30">
        <v>3417.9834453128215</v>
      </c>
      <c r="F22" s="30">
        <v>94801.948530600188</v>
      </c>
      <c r="G22" s="30">
        <v>552436.6416408635</v>
      </c>
      <c r="H22" s="36" t="s">
        <v>25</v>
      </c>
      <c r="I22" s="30">
        <v>77.649021757467025</v>
      </c>
      <c r="J22" s="30">
        <v>455.09496472050262</v>
      </c>
      <c r="K22" s="30">
        <v>0</v>
      </c>
      <c r="L22" s="30">
        <v>87.914571416743158</v>
      </c>
      <c r="M22" s="30">
        <v>0</v>
      </c>
      <c r="N22" s="30">
        <v>469.47612078918905</v>
      </c>
      <c r="O22" s="30">
        <v>11975.317480726602</v>
      </c>
      <c r="P22" s="30">
        <v>2977.72970943055</v>
      </c>
      <c r="Q22" s="30">
        <v>2756.3220785077897</v>
      </c>
      <c r="R22" s="30">
        <v>16218.927420664555</v>
      </c>
      <c r="S22" s="30">
        <v>984.41375300787638</v>
      </c>
      <c r="T22" s="30">
        <v>10286.615973663167</v>
      </c>
      <c r="U22" s="30">
        <v>5355.1455112871899</v>
      </c>
      <c r="V22" s="30">
        <v>2983.3315957840127</v>
      </c>
      <c r="W22" s="30">
        <v>3126.5728688831168</v>
      </c>
      <c r="X22" s="30">
        <v>4782.0161975591973</v>
      </c>
      <c r="Y22" s="30">
        <v>90980.072826523901</v>
      </c>
      <c r="Z22" s="30">
        <v>15268.183027813047</v>
      </c>
      <c r="AA22" s="30">
        <v>616.71420143836917</v>
      </c>
      <c r="AB22" s="30">
        <v>10173.829260333667</v>
      </c>
      <c r="AC22" s="30">
        <v>0</v>
      </c>
      <c r="AD22" s="30">
        <v>2085.7309114359191</v>
      </c>
      <c r="AE22" s="30">
        <v>1235.6092656225931</v>
      </c>
      <c r="AF22" s="30">
        <v>5536.3598635485523</v>
      </c>
      <c r="AG22" s="30">
        <v>2687.958347639923</v>
      </c>
      <c r="AH22" s="30">
        <v>25896.738418721918</v>
      </c>
      <c r="AI22" s="30">
        <v>11318.889789188503</v>
      </c>
      <c r="AJ22" s="30">
        <v>3441.3807509447151</v>
      </c>
      <c r="AK22" s="30">
        <v>33009.800784187821</v>
      </c>
      <c r="AL22" s="30">
        <v>49234.309378579383</v>
      </c>
      <c r="AM22" s="30">
        <v>0</v>
      </c>
      <c r="AN22" s="30">
        <v>38707.38519599734</v>
      </c>
      <c r="AO22" s="30">
        <v>10045.608030089676</v>
      </c>
      <c r="AP22" s="30">
        <v>0</v>
      </c>
      <c r="AQ22" s="30">
        <v>23065.945708260548</v>
      </c>
      <c r="AR22" s="30">
        <v>0</v>
      </c>
      <c r="AS22" s="30">
        <v>385841.04302852385</v>
      </c>
      <c r="AT22" s="30">
        <v>156789.35553192903</v>
      </c>
      <c r="AU22" s="30">
        <v>0</v>
      </c>
      <c r="AV22" s="30">
        <v>0</v>
      </c>
      <c r="AW22" s="30">
        <v>3503.8382873298306</v>
      </c>
      <c r="AX22" s="30">
        <v>6302.4047930808592</v>
      </c>
      <c r="AY22" s="32">
        <v>166595.5986123397</v>
      </c>
      <c r="AZ22" s="30">
        <v>552436.64164086361</v>
      </c>
      <c r="BA22" s="37">
        <v>17</v>
      </c>
      <c r="BB22" s="34"/>
    </row>
    <row r="23" spans="1:54" s="35" customFormat="1" x14ac:dyDescent="0.2">
      <c r="A23" s="30">
        <v>391365.0604874554</v>
      </c>
      <c r="B23" s="30">
        <v>683023.5545363432</v>
      </c>
      <c r="C23" s="30">
        <v>51988.84579494944</v>
      </c>
      <c r="D23" s="30">
        <v>16235.800441891271</v>
      </c>
      <c r="E23" s="30">
        <v>20249.175810301942</v>
      </c>
      <c r="F23" s="30">
        <v>152887.74773538957</v>
      </c>
      <c r="G23" s="30">
        <v>1315750.1848063308</v>
      </c>
      <c r="H23" s="36" t="s">
        <v>26</v>
      </c>
      <c r="I23" s="30">
        <v>44166.453594590268</v>
      </c>
      <c r="J23" s="30">
        <v>56586.765139513103</v>
      </c>
      <c r="K23" s="30">
        <v>8853.9636662976463</v>
      </c>
      <c r="L23" s="30">
        <v>35347.072477320515</v>
      </c>
      <c r="M23" s="30">
        <v>5559.4957031141275</v>
      </c>
      <c r="N23" s="30">
        <v>627.24414464724589</v>
      </c>
      <c r="O23" s="30">
        <v>72287.40827416972</v>
      </c>
      <c r="P23" s="30">
        <v>2746.7535423147579</v>
      </c>
      <c r="Q23" s="30">
        <v>4763.6646936043298</v>
      </c>
      <c r="R23" s="30">
        <v>10729.936136977705</v>
      </c>
      <c r="S23" s="30">
        <v>9110.9506830935625</v>
      </c>
      <c r="T23" s="30">
        <v>42814.93929486016</v>
      </c>
      <c r="U23" s="30">
        <v>37542.116769709151</v>
      </c>
      <c r="V23" s="30">
        <v>1640.3227262808346</v>
      </c>
      <c r="W23" s="30">
        <v>41480.883061879293</v>
      </c>
      <c r="X23" s="30">
        <v>15923.723664488067</v>
      </c>
      <c r="Y23" s="30">
        <v>24819.223819003942</v>
      </c>
      <c r="Z23" s="30">
        <v>116012.47796264314</v>
      </c>
      <c r="AA23" s="30">
        <v>657.57430851621643</v>
      </c>
      <c r="AB23" s="30">
        <v>21329.538943796062</v>
      </c>
      <c r="AC23" s="30">
        <v>849.58294074962669</v>
      </c>
      <c r="AD23" s="30">
        <v>15816.427510659603</v>
      </c>
      <c r="AE23" s="30">
        <v>2135.4093413074311</v>
      </c>
      <c r="AF23" s="30">
        <v>12144.811529394865</v>
      </c>
      <c r="AG23" s="30">
        <v>54867.463477932091</v>
      </c>
      <c r="AH23" s="30">
        <v>12870.751826160928</v>
      </c>
      <c r="AI23" s="30">
        <v>113802.01757336866</v>
      </c>
      <c r="AJ23" s="30">
        <v>1359.1662272950132</v>
      </c>
      <c r="AK23" s="30">
        <v>762.02917860081538</v>
      </c>
      <c r="AL23" s="30">
        <v>10585.976097483492</v>
      </c>
      <c r="AM23" s="30">
        <v>0</v>
      </c>
      <c r="AN23" s="30">
        <v>44827.830672886957</v>
      </c>
      <c r="AO23" s="30">
        <v>5696.5830653780631</v>
      </c>
      <c r="AP23" s="30">
        <v>0</v>
      </c>
      <c r="AQ23" s="30">
        <v>34418.938997650366</v>
      </c>
      <c r="AR23" s="30">
        <v>0</v>
      </c>
      <c r="AS23" s="30">
        <v>863137.49704568775</v>
      </c>
      <c r="AT23" s="30">
        <v>424667.78758416785</v>
      </c>
      <c r="AU23" s="30">
        <v>0</v>
      </c>
      <c r="AV23" s="30">
        <v>0</v>
      </c>
      <c r="AW23" s="30">
        <v>14085.86697130918</v>
      </c>
      <c r="AX23" s="30">
        <v>13859.033205166035</v>
      </c>
      <c r="AY23" s="32">
        <v>452612.68776064308</v>
      </c>
      <c r="AZ23" s="30">
        <v>1315750.1848063308</v>
      </c>
      <c r="BA23" s="37">
        <v>18</v>
      </c>
      <c r="BB23" s="34"/>
    </row>
    <row r="24" spans="1:54" s="35" customFormat="1" x14ac:dyDescent="0.2">
      <c r="A24" s="30">
        <v>1216093.7922464581</v>
      </c>
      <c r="B24" s="30">
        <v>173187</v>
      </c>
      <c r="C24" s="30">
        <v>6404</v>
      </c>
      <c r="D24" s="30">
        <v>161018</v>
      </c>
      <c r="E24" s="30">
        <v>44801</v>
      </c>
      <c r="F24" s="30">
        <v>165625</v>
      </c>
      <c r="G24" s="30">
        <v>1767128.7922464581</v>
      </c>
      <c r="H24" s="36" t="s">
        <v>27</v>
      </c>
      <c r="I24" s="30">
        <v>3905.2618706836251</v>
      </c>
      <c r="J24" s="30">
        <v>3858.7251420346265</v>
      </c>
      <c r="K24" s="30">
        <v>0</v>
      </c>
      <c r="L24" s="30">
        <v>1476.3095672728803</v>
      </c>
      <c r="M24" s="30">
        <v>12997.279664437137</v>
      </c>
      <c r="N24" s="30">
        <v>109082.74102316925</v>
      </c>
      <c r="O24" s="30">
        <v>20815.063412838277</v>
      </c>
      <c r="P24" s="30">
        <v>14907.288484765748</v>
      </c>
      <c r="Q24" s="30">
        <v>12164.01574868938</v>
      </c>
      <c r="R24" s="30">
        <v>16363.733329152723</v>
      </c>
      <c r="S24" s="30">
        <v>3543.5056402026898</v>
      </c>
      <c r="T24" s="30">
        <v>4470.9072508868339</v>
      </c>
      <c r="U24" s="30">
        <v>11577.947977265063</v>
      </c>
      <c r="V24" s="30">
        <v>232.58123795924632</v>
      </c>
      <c r="W24" s="30">
        <v>10086.361295046549</v>
      </c>
      <c r="X24" s="30">
        <v>3452.6587010249687</v>
      </c>
      <c r="Y24" s="30">
        <v>2470.5532010630091</v>
      </c>
      <c r="Z24" s="30">
        <v>5808.6961612346631</v>
      </c>
      <c r="AA24" s="30">
        <v>6328.1644924428683</v>
      </c>
      <c r="AB24" s="30">
        <v>22415.555886024569</v>
      </c>
      <c r="AC24" s="30">
        <v>24281.389077551223</v>
      </c>
      <c r="AD24" s="30">
        <v>2841.0501030988057</v>
      </c>
      <c r="AE24" s="30">
        <v>1783.7053310491315</v>
      </c>
      <c r="AF24" s="30">
        <v>42612.682361992454</v>
      </c>
      <c r="AG24" s="30">
        <v>10383.586741257423</v>
      </c>
      <c r="AH24" s="30">
        <v>35101.960286048517</v>
      </c>
      <c r="AI24" s="30">
        <v>693745.40958295343</v>
      </c>
      <c r="AJ24" s="30">
        <v>2488.8231673110872</v>
      </c>
      <c r="AK24" s="30">
        <v>8168.7355891341567</v>
      </c>
      <c r="AL24" s="30">
        <v>15525.860411357949</v>
      </c>
      <c r="AM24" s="30">
        <v>0</v>
      </c>
      <c r="AN24" s="30">
        <v>26435.233605131747</v>
      </c>
      <c r="AO24" s="30">
        <v>5059.7667026338631</v>
      </c>
      <c r="AP24" s="30">
        <v>0</v>
      </c>
      <c r="AQ24" s="30">
        <v>65108.446954286082</v>
      </c>
      <c r="AR24" s="30">
        <v>0</v>
      </c>
      <c r="AS24" s="30">
        <v>1199494</v>
      </c>
      <c r="AT24" s="30">
        <v>509787</v>
      </c>
      <c r="AU24" s="30">
        <v>0</v>
      </c>
      <c r="AV24" s="30">
        <v>0</v>
      </c>
      <c r="AW24" s="30">
        <v>0</v>
      </c>
      <c r="AX24" s="30">
        <v>57847.792246458193</v>
      </c>
      <c r="AY24" s="32">
        <v>567634.79224645824</v>
      </c>
      <c r="AZ24" s="30">
        <v>1767128.7922464581</v>
      </c>
      <c r="BA24" s="37">
        <v>19</v>
      </c>
      <c r="BB24" s="34"/>
    </row>
    <row r="25" spans="1:54" s="35" customFormat="1" x14ac:dyDescent="0.2">
      <c r="A25" s="30">
        <v>441168.12489731365</v>
      </c>
      <c r="B25" s="30">
        <v>74818.774929564403</v>
      </c>
      <c r="C25" s="30">
        <v>6195.8603751801247</v>
      </c>
      <c r="D25" s="30">
        <v>2372.2633046163301</v>
      </c>
      <c r="E25" s="30">
        <v>8897.293663079301</v>
      </c>
      <c r="F25" s="30">
        <v>67580.472929368392</v>
      </c>
      <c r="G25" s="30">
        <v>601032.79009912221</v>
      </c>
      <c r="H25" s="36" t="s">
        <v>28</v>
      </c>
      <c r="I25" s="30">
        <v>0</v>
      </c>
      <c r="J25" s="30">
        <v>0</v>
      </c>
      <c r="K25" s="30">
        <v>0</v>
      </c>
      <c r="L25" s="30">
        <v>847.98756608499241</v>
      </c>
      <c r="M25" s="30">
        <v>0</v>
      </c>
      <c r="N25" s="30">
        <v>0</v>
      </c>
      <c r="O25" s="30">
        <v>1579.9712227151849</v>
      </c>
      <c r="P25" s="30">
        <v>0</v>
      </c>
      <c r="Q25" s="30">
        <v>1272.4218334806296</v>
      </c>
      <c r="R25" s="30">
        <v>0</v>
      </c>
      <c r="S25" s="30">
        <v>2504.9599308358838</v>
      </c>
      <c r="T25" s="30">
        <v>2528.5522010492555</v>
      </c>
      <c r="U25" s="30">
        <v>60335.188498262658</v>
      </c>
      <c r="V25" s="30">
        <v>0</v>
      </c>
      <c r="W25" s="30">
        <v>252.80030666834301</v>
      </c>
      <c r="X25" s="30">
        <v>1059.5424718972645</v>
      </c>
      <c r="Y25" s="30">
        <v>0</v>
      </c>
      <c r="Z25" s="30">
        <v>6428.9826022181542</v>
      </c>
      <c r="AA25" s="30">
        <v>0</v>
      </c>
      <c r="AB25" s="30">
        <v>21928.825605463706</v>
      </c>
      <c r="AC25" s="30">
        <v>0</v>
      </c>
      <c r="AD25" s="30">
        <v>3349.9921118703587</v>
      </c>
      <c r="AE25" s="30">
        <v>1280.5327711978714</v>
      </c>
      <c r="AF25" s="30">
        <v>10585.153792771567</v>
      </c>
      <c r="AG25" s="30">
        <v>399606.22093570337</v>
      </c>
      <c r="AH25" s="30">
        <v>0</v>
      </c>
      <c r="AI25" s="30">
        <v>7655.0283869792293</v>
      </c>
      <c r="AJ25" s="30">
        <v>160.59796858713312</v>
      </c>
      <c r="AK25" s="30">
        <v>1963.8994270353558</v>
      </c>
      <c r="AL25" s="30">
        <v>0</v>
      </c>
      <c r="AM25" s="30">
        <v>0</v>
      </c>
      <c r="AN25" s="30">
        <v>846.45215552375225</v>
      </c>
      <c r="AO25" s="30">
        <v>0</v>
      </c>
      <c r="AP25" s="30">
        <v>0</v>
      </c>
      <c r="AQ25" s="30">
        <v>18245.006852020804</v>
      </c>
      <c r="AR25" s="30">
        <v>0</v>
      </c>
      <c r="AS25" s="30">
        <v>542432.11664036557</v>
      </c>
      <c r="AT25" s="30">
        <v>41315.934288019787</v>
      </c>
      <c r="AU25" s="30">
        <v>0</v>
      </c>
      <c r="AV25" s="30">
        <v>0</v>
      </c>
      <c r="AW25" s="30">
        <v>-8084.2499205173062</v>
      </c>
      <c r="AX25" s="30">
        <v>25368.98909125432</v>
      </c>
      <c r="AY25" s="32">
        <v>58600.673458756799</v>
      </c>
      <c r="AZ25" s="30">
        <v>601032.79009912233</v>
      </c>
      <c r="BA25" s="37">
        <v>20</v>
      </c>
      <c r="BB25" s="34"/>
    </row>
    <row r="26" spans="1:54" s="35" customFormat="1" x14ac:dyDescent="0.2">
      <c r="A26" s="30">
        <v>373979</v>
      </c>
      <c r="B26" s="30">
        <v>273478</v>
      </c>
      <c r="C26" s="30">
        <v>32164</v>
      </c>
      <c r="D26" s="30">
        <v>1509</v>
      </c>
      <c r="E26" s="30">
        <v>149</v>
      </c>
      <c r="F26" s="30">
        <v>24184</v>
      </c>
      <c r="G26" s="30">
        <v>705463</v>
      </c>
      <c r="H26" s="36" t="s">
        <v>29</v>
      </c>
      <c r="I26" s="30">
        <v>0</v>
      </c>
      <c r="J26" s="30">
        <v>0</v>
      </c>
      <c r="K26" s="30">
        <v>0</v>
      </c>
      <c r="L26" s="30">
        <v>0</v>
      </c>
      <c r="M26" s="30">
        <v>81.100043934120578</v>
      </c>
      <c r="N26" s="30">
        <v>28365.250022609758</v>
      </c>
      <c r="O26" s="30">
        <v>12155.49347719803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2671.0790707405267</v>
      </c>
      <c r="V26" s="30">
        <v>0</v>
      </c>
      <c r="W26" s="30">
        <v>0</v>
      </c>
      <c r="X26" s="30">
        <v>5300.4587527413469</v>
      </c>
      <c r="Y26" s="30">
        <v>0</v>
      </c>
      <c r="Z26" s="30">
        <v>12674.694911039875</v>
      </c>
      <c r="AA26" s="30">
        <v>1151.2719135368709</v>
      </c>
      <c r="AB26" s="30">
        <v>199.93691596640898</v>
      </c>
      <c r="AC26" s="30">
        <v>602.24850720012955</v>
      </c>
      <c r="AD26" s="30">
        <v>62595.646977987119</v>
      </c>
      <c r="AE26" s="30">
        <v>110370.27802044484</v>
      </c>
      <c r="AF26" s="30">
        <v>0</v>
      </c>
      <c r="AG26" s="30">
        <v>157718.6672495947</v>
      </c>
      <c r="AH26" s="30">
        <v>0</v>
      </c>
      <c r="AI26" s="30">
        <v>0</v>
      </c>
      <c r="AJ26" s="30">
        <v>0</v>
      </c>
      <c r="AK26" s="30">
        <v>0</v>
      </c>
      <c r="AL26" s="30">
        <v>3763.6608894307856</v>
      </c>
      <c r="AM26" s="30">
        <v>0</v>
      </c>
      <c r="AN26" s="30">
        <v>0</v>
      </c>
      <c r="AO26" s="30">
        <v>0</v>
      </c>
      <c r="AP26" s="30">
        <v>0</v>
      </c>
      <c r="AQ26" s="30">
        <v>6303.2132475755225</v>
      </c>
      <c r="AR26" s="30">
        <v>0</v>
      </c>
      <c r="AS26" s="30">
        <v>403953</v>
      </c>
      <c r="AT26" s="30">
        <v>0</v>
      </c>
      <c r="AU26" s="30">
        <v>0</v>
      </c>
      <c r="AV26" s="30">
        <v>0</v>
      </c>
      <c r="AW26" s="30">
        <v>22960</v>
      </c>
      <c r="AX26" s="30">
        <v>278550</v>
      </c>
      <c r="AY26" s="32">
        <v>301510</v>
      </c>
      <c r="AZ26" s="30">
        <v>705463</v>
      </c>
      <c r="BA26" s="37">
        <v>21</v>
      </c>
      <c r="BB26" s="34"/>
    </row>
    <row r="27" spans="1:54" s="35" customFormat="1" x14ac:dyDescent="0.2">
      <c r="A27" s="30">
        <v>221977.52798725749</v>
      </c>
      <c r="B27" s="30">
        <v>2218376.9093339192</v>
      </c>
      <c r="C27" s="30">
        <v>161120.23494193339</v>
      </c>
      <c r="D27" s="30">
        <v>74024.569089357741</v>
      </c>
      <c r="E27" s="30">
        <v>21785.016505197884</v>
      </c>
      <c r="F27" s="30">
        <v>262444.77740630717</v>
      </c>
      <c r="G27" s="30">
        <v>2959729.0352639728</v>
      </c>
      <c r="H27" s="36" t="s">
        <v>30</v>
      </c>
      <c r="I27" s="30">
        <v>4209.7628404304469</v>
      </c>
      <c r="J27" s="30">
        <v>9038.5794632066445</v>
      </c>
      <c r="K27" s="30">
        <v>2452.1722712360083</v>
      </c>
      <c r="L27" s="30">
        <v>2185.044269059726</v>
      </c>
      <c r="M27" s="30">
        <v>7614.7125303133425</v>
      </c>
      <c r="N27" s="30">
        <v>14079.292617484161</v>
      </c>
      <c r="O27" s="30">
        <v>62215.27739032363</v>
      </c>
      <c r="P27" s="30">
        <v>3449.9917580160977</v>
      </c>
      <c r="Q27" s="30">
        <v>9307.6854950353409</v>
      </c>
      <c r="R27" s="30">
        <v>7602.1406218828288</v>
      </c>
      <c r="S27" s="30">
        <v>12118.603676740608</v>
      </c>
      <c r="T27" s="30">
        <v>21694.349028239671</v>
      </c>
      <c r="U27" s="30">
        <v>9910.3484654405711</v>
      </c>
      <c r="V27" s="30">
        <v>0</v>
      </c>
      <c r="W27" s="30">
        <v>4748.9598679962746</v>
      </c>
      <c r="X27" s="30">
        <v>3935.8031328629404</v>
      </c>
      <c r="Y27" s="30">
        <v>4427.0960286081199</v>
      </c>
      <c r="Z27" s="30">
        <v>7716.2834797923178</v>
      </c>
      <c r="AA27" s="30">
        <v>10538.695390544588</v>
      </c>
      <c r="AB27" s="30">
        <v>5516.6251167324399</v>
      </c>
      <c r="AC27" s="30">
        <v>12494.154082801511</v>
      </c>
      <c r="AD27" s="30">
        <v>30583.497143064811</v>
      </c>
      <c r="AE27" s="30">
        <v>1183.4495763731609</v>
      </c>
      <c r="AF27" s="30">
        <v>25991.792922667271</v>
      </c>
      <c r="AG27" s="30">
        <v>42036.749788218091</v>
      </c>
      <c r="AH27" s="30">
        <v>30315.042620067205</v>
      </c>
      <c r="AI27" s="30">
        <v>195701.06668918929</v>
      </c>
      <c r="AJ27" s="30">
        <v>4481.7021595673477</v>
      </c>
      <c r="AK27" s="30">
        <v>9812.2569529572938</v>
      </c>
      <c r="AL27" s="30">
        <v>2279.3656642137576</v>
      </c>
      <c r="AM27" s="30">
        <v>0</v>
      </c>
      <c r="AN27" s="30">
        <v>13735.531178297369</v>
      </c>
      <c r="AO27" s="30">
        <v>3433.9574930245312</v>
      </c>
      <c r="AP27" s="30">
        <v>0</v>
      </c>
      <c r="AQ27" s="30">
        <v>79209.53594188951</v>
      </c>
      <c r="AR27" s="30">
        <v>0</v>
      </c>
      <c r="AS27" s="30">
        <v>654019.52565627696</v>
      </c>
      <c r="AT27" s="30">
        <v>687812.78310674487</v>
      </c>
      <c r="AU27" s="30">
        <v>0</v>
      </c>
      <c r="AV27" s="30">
        <v>1364047.2600545066</v>
      </c>
      <c r="AW27" s="30">
        <v>22036.758717453227</v>
      </c>
      <c r="AX27" s="30">
        <v>231812.70778329155</v>
      </c>
      <c r="AY27" s="32">
        <v>2305709.5096619963</v>
      </c>
      <c r="AZ27" s="30">
        <v>2959729.0353182731</v>
      </c>
      <c r="BA27" s="37">
        <v>22</v>
      </c>
      <c r="BB27" s="34"/>
    </row>
    <row r="28" spans="1:54" s="35" customFormat="1" x14ac:dyDescent="0.2">
      <c r="A28" s="30">
        <v>329437.9756064713</v>
      </c>
      <c r="B28" s="30">
        <v>144284.99488005362</v>
      </c>
      <c r="C28" s="30">
        <v>11993.851309228377</v>
      </c>
      <c r="D28" s="30">
        <v>8467.970198908255</v>
      </c>
      <c r="E28" s="30">
        <v>13910.468974596159</v>
      </c>
      <c r="F28" s="30">
        <v>58204.40406310773</v>
      </c>
      <c r="G28" s="30">
        <v>566299.66503236548</v>
      </c>
      <c r="H28" s="36" t="s">
        <v>31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687.35499416689129</v>
      </c>
      <c r="P28" s="30">
        <v>0</v>
      </c>
      <c r="Q28" s="30">
        <v>0</v>
      </c>
      <c r="R28" s="30">
        <v>0</v>
      </c>
      <c r="S28" s="30">
        <v>152.48593206709498</v>
      </c>
      <c r="T28" s="30">
        <v>0</v>
      </c>
      <c r="U28" s="30">
        <v>912.06164060072092</v>
      </c>
      <c r="V28" s="30">
        <v>0</v>
      </c>
      <c r="W28" s="30">
        <v>3468.8175910971327</v>
      </c>
      <c r="X28" s="30">
        <v>0</v>
      </c>
      <c r="Y28" s="30">
        <v>0</v>
      </c>
      <c r="Z28" s="30">
        <v>490.6750740699303</v>
      </c>
      <c r="AA28" s="30">
        <v>1054.6951297594333</v>
      </c>
      <c r="AB28" s="30">
        <v>0</v>
      </c>
      <c r="AC28" s="30">
        <v>2060.0868599255264</v>
      </c>
      <c r="AD28" s="30">
        <v>0</v>
      </c>
      <c r="AE28" s="30">
        <v>2355.6227344641848</v>
      </c>
      <c r="AF28" s="30">
        <v>0</v>
      </c>
      <c r="AG28" s="30">
        <v>0</v>
      </c>
      <c r="AH28" s="30">
        <v>6058.0447478811921</v>
      </c>
      <c r="AI28" s="30">
        <v>391.09654017618806</v>
      </c>
      <c r="AJ28" s="30">
        <v>4927.9609825717171</v>
      </c>
      <c r="AK28" s="30">
        <v>9873.7985018229192</v>
      </c>
      <c r="AL28" s="30">
        <v>0</v>
      </c>
      <c r="AM28" s="30">
        <v>0</v>
      </c>
      <c r="AN28" s="30">
        <v>22136.587074058552</v>
      </c>
      <c r="AO28" s="30">
        <v>0</v>
      </c>
      <c r="AP28" s="30">
        <v>0</v>
      </c>
      <c r="AQ28" s="30">
        <v>7039.1350865755603</v>
      </c>
      <c r="AR28" s="30">
        <v>0</v>
      </c>
      <c r="AS28" s="30">
        <v>61608.422889237045</v>
      </c>
      <c r="AT28" s="30">
        <v>129886.3598346497</v>
      </c>
      <c r="AU28" s="30">
        <v>0</v>
      </c>
      <c r="AV28" s="30">
        <v>60251.379124208062</v>
      </c>
      <c r="AW28" s="30">
        <v>3753.0098420316708</v>
      </c>
      <c r="AX28" s="30">
        <v>310800.493342239</v>
      </c>
      <c r="AY28" s="32">
        <v>504691.24214312842</v>
      </c>
      <c r="AZ28" s="30">
        <v>566299.66503236548</v>
      </c>
      <c r="BA28" s="37">
        <v>23</v>
      </c>
      <c r="BB28" s="34"/>
    </row>
    <row r="29" spans="1:54" s="35" customFormat="1" x14ac:dyDescent="0.2">
      <c r="A29" s="30">
        <v>648586</v>
      </c>
      <c r="B29" s="30">
        <v>0</v>
      </c>
      <c r="C29" s="30">
        <v>0</v>
      </c>
      <c r="D29" s="30">
        <v>16408</v>
      </c>
      <c r="E29" s="30">
        <v>31470</v>
      </c>
      <c r="F29" s="30">
        <v>0</v>
      </c>
      <c r="G29" s="30">
        <v>696464</v>
      </c>
      <c r="H29" s="36" t="s">
        <v>32</v>
      </c>
      <c r="I29" s="30">
        <v>0</v>
      </c>
      <c r="J29" s="30">
        <v>226.08243179399688</v>
      </c>
      <c r="K29" s="30">
        <v>0</v>
      </c>
      <c r="L29" s="30">
        <v>38.578479327010967</v>
      </c>
      <c r="M29" s="30">
        <v>0</v>
      </c>
      <c r="N29" s="30">
        <v>13460.662621522479</v>
      </c>
      <c r="O29" s="30">
        <v>25476.4152237821</v>
      </c>
      <c r="P29" s="30">
        <v>5622.7769411681211</v>
      </c>
      <c r="Q29" s="30">
        <v>2721.1634925430126</v>
      </c>
      <c r="R29" s="30">
        <v>6762.7161482534948</v>
      </c>
      <c r="S29" s="30">
        <v>7365.1802844663371</v>
      </c>
      <c r="T29" s="30">
        <v>11509.895546656906</v>
      </c>
      <c r="U29" s="30">
        <v>10423.575856848991</v>
      </c>
      <c r="V29" s="30">
        <v>189.93756651652612</v>
      </c>
      <c r="W29" s="30">
        <v>10252.591246451049</v>
      </c>
      <c r="X29" s="30">
        <v>2065.2009011585519</v>
      </c>
      <c r="Y29" s="30">
        <v>2920.213720861183</v>
      </c>
      <c r="Z29" s="30">
        <v>5377.4761820950853</v>
      </c>
      <c r="AA29" s="30">
        <v>14246.232743793682</v>
      </c>
      <c r="AB29" s="30">
        <v>14992.596168475149</v>
      </c>
      <c r="AC29" s="30">
        <v>11213.3251407404</v>
      </c>
      <c r="AD29" s="30">
        <v>2714.8223929087926</v>
      </c>
      <c r="AE29" s="30">
        <v>578.8939852579806</v>
      </c>
      <c r="AF29" s="30">
        <v>4234.7452793440434</v>
      </c>
      <c r="AG29" s="30">
        <v>2652.8898511205048</v>
      </c>
      <c r="AH29" s="30">
        <v>23916.37649898454</v>
      </c>
      <c r="AI29" s="30">
        <v>7838.0740600498784</v>
      </c>
      <c r="AJ29" s="30">
        <v>3768.6167046184037</v>
      </c>
      <c r="AK29" s="30">
        <v>8005.2589057691594</v>
      </c>
      <c r="AL29" s="30">
        <v>22282.252236461223</v>
      </c>
      <c r="AM29" s="30">
        <v>0</v>
      </c>
      <c r="AN29" s="30">
        <v>19926.17493766002</v>
      </c>
      <c r="AO29" s="30">
        <v>31550.313894774372</v>
      </c>
      <c r="AP29" s="30">
        <v>0</v>
      </c>
      <c r="AQ29" s="30">
        <v>23619.960556597012</v>
      </c>
      <c r="AR29" s="30">
        <v>0</v>
      </c>
      <c r="AS29" s="30">
        <v>295953</v>
      </c>
      <c r="AT29" s="30">
        <v>399806</v>
      </c>
      <c r="AU29" s="30">
        <v>0</v>
      </c>
      <c r="AV29" s="30">
        <v>0</v>
      </c>
      <c r="AW29" s="30">
        <v>0</v>
      </c>
      <c r="AX29" s="30">
        <v>705</v>
      </c>
      <c r="AY29" s="32">
        <v>400511</v>
      </c>
      <c r="AZ29" s="30">
        <v>696464</v>
      </c>
      <c r="BA29" s="37">
        <v>24</v>
      </c>
      <c r="BB29" s="34"/>
    </row>
    <row r="30" spans="1:54" s="35" customFormat="1" x14ac:dyDescent="0.2">
      <c r="A30" s="30">
        <v>1628032.7797129618</v>
      </c>
      <c r="B30" s="30">
        <v>0</v>
      </c>
      <c r="C30" s="30">
        <v>0</v>
      </c>
      <c r="D30" s="30">
        <v>51815.440695955906</v>
      </c>
      <c r="E30" s="30">
        <v>3895.7795910823265</v>
      </c>
      <c r="F30" s="30">
        <v>0</v>
      </c>
      <c r="G30" s="30">
        <v>1683744</v>
      </c>
      <c r="H30" s="36" t="s">
        <v>33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275.0923917991513</v>
      </c>
      <c r="O30" s="30">
        <v>288.52246166502232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1257.6644844670702</v>
      </c>
      <c r="AA30" s="30">
        <v>456.22282324264717</v>
      </c>
      <c r="AB30" s="30">
        <v>488.34001552487501</v>
      </c>
      <c r="AC30" s="30">
        <v>209.70576066424388</v>
      </c>
      <c r="AD30" s="30">
        <v>0</v>
      </c>
      <c r="AE30" s="30">
        <v>0</v>
      </c>
      <c r="AF30" s="30">
        <v>5745.2875563606103</v>
      </c>
      <c r="AG30" s="30">
        <v>0</v>
      </c>
      <c r="AH30" s="30">
        <v>344.9097040648407</v>
      </c>
      <c r="AI30" s="30">
        <v>1715.5599386266108</v>
      </c>
      <c r="AJ30" s="30">
        <v>0</v>
      </c>
      <c r="AK30" s="30">
        <v>2343.1257949925562</v>
      </c>
      <c r="AL30" s="30">
        <v>2257.6310044581014</v>
      </c>
      <c r="AM30" s="30">
        <v>57988</v>
      </c>
      <c r="AN30" s="30">
        <v>120.04823383064603</v>
      </c>
      <c r="AO30" s="30">
        <v>4699.7567933016189</v>
      </c>
      <c r="AP30" s="30">
        <v>0</v>
      </c>
      <c r="AQ30" s="30">
        <v>1100.1330372531895</v>
      </c>
      <c r="AR30" s="30">
        <v>0</v>
      </c>
      <c r="AS30" s="30">
        <v>79290.000000251181</v>
      </c>
      <c r="AT30" s="30">
        <v>0</v>
      </c>
      <c r="AU30" s="30">
        <v>0</v>
      </c>
      <c r="AV30" s="30">
        <v>1604454</v>
      </c>
      <c r="AW30" s="30">
        <v>0</v>
      </c>
      <c r="AX30" s="30">
        <v>0</v>
      </c>
      <c r="AY30" s="32">
        <v>1604454</v>
      </c>
      <c r="AZ30" s="30">
        <v>1683744.0000002512</v>
      </c>
      <c r="BA30" s="37">
        <v>25</v>
      </c>
      <c r="BB30" s="34"/>
    </row>
    <row r="31" spans="1:54" s="35" customFormat="1" x14ac:dyDescent="0.2">
      <c r="A31" s="30">
        <v>2822389.639297992</v>
      </c>
      <c r="B31" s="30">
        <v>0</v>
      </c>
      <c r="C31" s="30">
        <v>0</v>
      </c>
      <c r="D31" s="30">
        <v>0</v>
      </c>
      <c r="E31" s="30">
        <v>0</v>
      </c>
      <c r="F31" s="30">
        <v>-2822389.639297992</v>
      </c>
      <c r="G31" s="30">
        <v>0</v>
      </c>
      <c r="H31" s="36" t="s">
        <v>34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2">
        <v>0</v>
      </c>
      <c r="AZ31" s="30">
        <v>0</v>
      </c>
      <c r="BA31" s="37">
        <v>26</v>
      </c>
      <c r="BB31" s="34"/>
    </row>
    <row r="32" spans="1:54" s="35" customFormat="1" x14ac:dyDescent="0.2">
      <c r="A32" s="30">
        <v>3016495.9922655514</v>
      </c>
      <c r="B32" s="30">
        <v>171303</v>
      </c>
      <c r="C32" s="30">
        <v>0</v>
      </c>
      <c r="D32" s="30">
        <v>25689.620681875829</v>
      </c>
      <c r="E32" s="30">
        <v>11222.387052572743</v>
      </c>
      <c r="F32" s="30">
        <v>0</v>
      </c>
      <c r="G32" s="30">
        <v>3224711</v>
      </c>
      <c r="H32" s="36" t="s">
        <v>35</v>
      </c>
      <c r="I32" s="30">
        <v>34241.068573239747</v>
      </c>
      <c r="J32" s="30">
        <v>98507.674284536639</v>
      </c>
      <c r="K32" s="30">
        <v>650.22733826699698</v>
      </c>
      <c r="L32" s="30">
        <v>2644.0238730270671</v>
      </c>
      <c r="M32" s="30">
        <v>4437.3882059152811</v>
      </c>
      <c r="N32" s="30">
        <v>107079.7101067332</v>
      </c>
      <c r="O32" s="30">
        <v>36600.20830761837</v>
      </c>
      <c r="P32" s="30">
        <v>54031.773789296545</v>
      </c>
      <c r="Q32" s="30">
        <v>12744.396624193079</v>
      </c>
      <c r="R32" s="30">
        <v>36554.695428602368</v>
      </c>
      <c r="S32" s="30">
        <v>17155.355971901809</v>
      </c>
      <c r="T32" s="30">
        <v>37487.023703456369</v>
      </c>
      <c r="U32" s="30">
        <v>30240.17752668538</v>
      </c>
      <c r="V32" s="30">
        <v>510.31469140326931</v>
      </c>
      <c r="W32" s="30">
        <v>15493.702259679472</v>
      </c>
      <c r="X32" s="30">
        <v>9530.7716063809476</v>
      </c>
      <c r="Y32" s="30">
        <v>8362.4996699260428</v>
      </c>
      <c r="Z32" s="30">
        <v>8367.8684875521758</v>
      </c>
      <c r="AA32" s="30">
        <v>7810.4076299604731</v>
      </c>
      <c r="AB32" s="30">
        <v>9585.6822026747323</v>
      </c>
      <c r="AC32" s="30">
        <v>9473.7428725909012</v>
      </c>
      <c r="AD32" s="30">
        <v>23710.156654852515</v>
      </c>
      <c r="AE32" s="30">
        <v>735.96505718938033</v>
      </c>
      <c r="AF32" s="30">
        <v>19283.441605699321</v>
      </c>
      <c r="AG32" s="30">
        <v>25575.957672551118</v>
      </c>
      <c r="AH32" s="30">
        <v>651408.22118024586</v>
      </c>
      <c r="AI32" s="30">
        <v>44970.489515238078</v>
      </c>
      <c r="AJ32" s="30">
        <v>1730.1247662356768</v>
      </c>
      <c r="AK32" s="30">
        <v>10732.97327631764</v>
      </c>
      <c r="AL32" s="30">
        <v>8984.4534555283317</v>
      </c>
      <c r="AM32" s="30">
        <v>0</v>
      </c>
      <c r="AN32" s="30">
        <v>31698.310192613219</v>
      </c>
      <c r="AO32" s="30">
        <v>26402.165789187806</v>
      </c>
      <c r="AP32" s="30">
        <v>0</v>
      </c>
      <c r="AQ32" s="30">
        <v>52683.027681018924</v>
      </c>
      <c r="AR32" s="30">
        <v>0</v>
      </c>
      <c r="AS32" s="30">
        <v>1439424.0000003187</v>
      </c>
      <c r="AT32" s="30">
        <v>1528958</v>
      </c>
      <c r="AU32" s="30">
        <v>0</v>
      </c>
      <c r="AV32" s="30">
        <v>0</v>
      </c>
      <c r="AW32" s="30">
        <v>0</v>
      </c>
      <c r="AX32" s="30">
        <v>256329</v>
      </c>
      <c r="AY32" s="32">
        <v>1785287</v>
      </c>
      <c r="AZ32" s="30">
        <v>3224711.0000003185</v>
      </c>
      <c r="BA32" s="37">
        <v>27</v>
      </c>
      <c r="BB32" s="34"/>
    </row>
    <row r="33" spans="1:54" s="35" customFormat="1" x14ac:dyDescent="0.2">
      <c r="A33" s="30">
        <v>561720.8113355427</v>
      </c>
      <c r="B33" s="30">
        <v>110127</v>
      </c>
      <c r="C33" s="30">
        <v>0</v>
      </c>
      <c r="D33" s="30">
        <v>8912.145422901338</v>
      </c>
      <c r="E33" s="30">
        <v>1886.043241555999</v>
      </c>
      <c r="F33" s="30">
        <v>0</v>
      </c>
      <c r="G33" s="30">
        <v>682646</v>
      </c>
      <c r="H33" s="36" t="s">
        <v>36</v>
      </c>
      <c r="I33" s="30">
        <v>0</v>
      </c>
      <c r="J33" s="30">
        <v>0</v>
      </c>
      <c r="K33" s="30">
        <v>0</v>
      </c>
      <c r="L33" s="30">
        <v>937.12370920670787</v>
      </c>
      <c r="M33" s="30">
        <v>0</v>
      </c>
      <c r="N33" s="30">
        <v>952.96300238448111</v>
      </c>
      <c r="O33" s="30">
        <v>7642.8805675048197</v>
      </c>
      <c r="P33" s="30">
        <v>2288.2024333649356</v>
      </c>
      <c r="Q33" s="30">
        <v>408.39974236394914</v>
      </c>
      <c r="R33" s="30">
        <v>5041.88854557371</v>
      </c>
      <c r="S33" s="30">
        <v>1536.4193390648395</v>
      </c>
      <c r="T33" s="30">
        <v>6874.5803008184066</v>
      </c>
      <c r="U33" s="30">
        <v>7146.1530942794479</v>
      </c>
      <c r="V33" s="30">
        <v>145.39697362726713</v>
      </c>
      <c r="W33" s="30">
        <v>2956.6281680617108</v>
      </c>
      <c r="X33" s="30">
        <v>1121.1992640858707</v>
      </c>
      <c r="Y33" s="30">
        <v>3274.4950558262772</v>
      </c>
      <c r="Z33" s="30">
        <v>2775.0896833658771</v>
      </c>
      <c r="AA33" s="30">
        <v>757.58709655987991</v>
      </c>
      <c r="AB33" s="30">
        <v>2102.1967683661064</v>
      </c>
      <c r="AC33" s="30">
        <v>138.03402486054563</v>
      </c>
      <c r="AD33" s="30">
        <v>1898.2504069512249</v>
      </c>
      <c r="AE33" s="30">
        <v>959.91449776508261</v>
      </c>
      <c r="AF33" s="30">
        <v>3199.4030342377214</v>
      </c>
      <c r="AG33" s="30">
        <v>3987.3722954476893</v>
      </c>
      <c r="AH33" s="30">
        <v>56982.168706037519</v>
      </c>
      <c r="AI33" s="30">
        <v>19808.935339951146</v>
      </c>
      <c r="AJ33" s="30">
        <v>32661.775936487455</v>
      </c>
      <c r="AK33" s="30">
        <v>28563.816482567519</v>
      </c>
      <c r="AL33" s="30">
        <v>49606.943138647475</v>
      </c>
      <c r="AM33" s="30">
        <v>0</v>
      </c>
      <c r="AN33" s="30">
        <v>51337.115008005923</v>
      </c>
      <c r="AO33" s="30">
        <v>21833.915273824128</v>
      </c>
      <c r="AP33" s="30">
        <v>0</v>
      </c>
      <c r="AQ33" s="30">
        <v>15546.152110762285</v>
      </c>
      <c r="AR33" s="30">
        <v>0</v>
      </c>
      <c r="AS33" s="30">
        <v>332485</v>
      </c>
      <c r="AT33" s="30">
        <v>196670</v>
      </c>
      <c r="AU33" s="30">
        <v>0</v>
      </c>
      <c r="AV33" s="30">
        <v>0</v>
      </c>
      <c r="AW33" s="30">
        <v>0</v>
      </c>
      <c r="AX33" s="30">
        <v>153491</v>
      </c>
      <c r="AY33" s="32">
        <v>350161</v>
      </c>
      <c r="AZ33" s="30">
        <v>682646</v>
      </c>
      <c r="BA33" s="37">
        <v>28</v>
      </c>
      <c r="BB33" s="34"/>
    </row>
    <row r="34" spans="1:54" s="35" customFormat="1" x14ac:dyDescent="0.2">
      <c r="A34" s="30">
        <v>882236.03427761176</v>
      </c>
      <c r="B34" s="30">
        <v>34212.43761754084</v>
      </c>
      <c r="C34" s="30">
        <v>0</v>
      </c>
      <c r="D34" s="30">
        <v>2420.1985491064634</v>
      </c>
      <c r="E34" s="30">
        <v>20273.373707857874</v>
      </c>
      <c r="F34" s="30">
        <v>0</v>
      </c>
      <c r="G34" s="30">
        <v>939142.04415211699</v>
      </c>
      <c r="H34" s="36" t="s">
        <v>37</v>
      </c>
      <c r="I34" s="30">
        <v>2970.0029495088643</v>
      </c>
      <c r="J34" s="30">
        <v>16191.314017280851</v>
      </c>
      <c r="K34" s="30">
        <v>0</v>
      </c>
      <c r="L34" s="30">
        <v>2193.4553423788884</v>
      </c>
      <c r="M34" s="30">
        <v>1130.8311894042574</v>
      </c>
      <c r="N34" s="30">
        <v>2117.2999146086527</v>
      </c>
      <c r="O34" s="30">
        <v>654.91132466645445</v>
      </c>
      <c r="P34" s="30">
        <v>1318.4627725667281</v>
      </c>
      <c r="Q34" s="30">
        <v>3451.7503137057829</v>
      </c>
      <c r="R34" s="30">
        <v>7468.2681868992941</v>
      </c>
      <c r="S34" s="30">
        <v>4233.8752856160536</v>
      </c>
      <c r="T34" s="30">
        <v>1338.9934219621437</v>
      </c>
      <c r="U34" s="30">
        <v>10536.3025639753</v>
      </c>
      <c r="V34" s="30">
        <v>523.90395803058391</v>
      </c>
      <c r="W34" s="30">
        <v>7407.3235287080306</v>
      </c>
      <c r="X34" s="30">
        <v>1115.9075278484368</v>
      </c>
      <c r="Y34" s="30">
        <v>1243.1070340549334</v>
      </c>
      <c r="Z34" s="30">
        <v>4131.0104962303776</v>
      </c>
      <c r="AA34" s="30">
        <v>3018.093504857603</v>
      </c>
      <c r="AB34" s="30">
        <v>2728.9169399326624</v>
      </c>
      <c r="AC34" s="30">
        <v>9035.2244265870977</v>
      </c>
      <c r="AD34" s="30">
        <v>937.00517276191943</v>
      </c>
      <c r="AE34" s="30">
        <v>937.32719543220708</v>
      </c>
      <c r="AF34" s="30">
        <v>6064.2374488148389</v>
      </c>
      <c r="AG34" s="30">
        <v>11439.54170558208</v>
      </c>
      <c r="AH34" s="30">
        <v>29978.784360972444</v>
      </c>
      <c r="AI34" s="30">
        <v>13674.844902820447</v>
      </c>
      <c r="AJ34" s="30">
        <v>329.23785662176846</v>
      </c>
      <c r="AK34" s="30">
        <v>49206.189844933651</v>
      </c>
      <c r="AL34" s="30">
        <v>14847.050066066186</v>
      </c>
      <c r="AM34" s="30">
        <v>0</v>
      </c>
      <c r="AN34" s="30">
        <v>11556.308878452837</v>
      </c>
      <c r="AO34" s="30">
        <v>5600.6320728183264</v>
      </c>
      <c r="AP34" s="30">
        <v>0</v>
      </c>
      <c r="AQ34" s="30">
        <v>27228.026375006779</v>
      </c>
      <c r="AR34" s="30">
        <v>544024.12435148307</v>
      </c>
      <c r="AS34" s="30">
        <v>798632.26493058959</v>
      </c>
      <c r="AT34" s="30">
        <v>128444.05055867876</v>
      </c>
      <c r="AU34" s="30">
        <v>0</v>
      </c>
      <c r="AV34" s="30">
        <v>0</v>
      </c>
      <c r="AW34" s="30">
        <v>0</v>
      </c>
      <c r="AX34" s="30">
        <v>12065.728662848538</v>
      </c>
      <c r="AY34" s="32">
        <v>140509.77922152731</v>
      </c>
      <c r="AZ34" s="30">
        <v>939142.04415211687</v>
      </c>
      <c r="BA34" s="37">
        <v>29</v>
      </c>
      <c r="BB34" s="34"/>
    </row>
    <row r="35" spans="1:54" s="35" customFormat="1" x14ac:dyDescent="0.2">
      <c r="A35" s="30">
        <v>877657</v>
      </c>
      <c r="B35" s="30">
        <v>49351</v>
      </c>
      <c r="C35" s="30">
        <v>0</v>
      </c>
      <c r="D35" s="30">
        <v>15867</v>
      </c>
      <c r="E35" s="30">
        <v>12042</v>
      </c>
      <c r="F35" s="30">
        <v>0</v>
      </c>
      <c r="G35" s="30">
        <v>954917</v>
      </c>
      <c r="H35" s="36" t="s">
        <v>38</v>
      </c>
      <c r="I35" s="30">
        <v>1940.8952364168217</v>
      </c>
      <c r="J35" s="30">
        <v>74279.370836691058</v>
      </c>
      <c r="K35" s="30">
        <v>0</v>
      </c>
      <c r="L35" s="30">
        <v>0</v>
      </c>
      <c r="M35" s="30">
        <v>2395.8547901909183</v>
      </c>
      <c r="N35" s="30">
        <v>41880.065161637569</v>
      </c>
      <c r="O35" s="30">
        <v>13621.775250786271</v>
      </c>
      <c r="P35" s="30">
        <v>499.07194639745251</v>
      </c>
      <c r="Q35" s="30">
        <v>1414.4611248237964</v>
      </c>
      <c r="R35" s="30">
        <v>1656.3356911986345</v>
      </c>
      <c r="S35" s="30">
        <v>1983.4546207067851</v>
      </c>
      <c r="T35" s="30">
        <v>6853.7239398472811</v>
      </c>
      <c r="U35" s="30">
        <v>57026.545658069714</v>
      </c>
      <c r="V35" s="30">
        <v>1396.3733943183547</v>
      </c>
      <c r="W35" s="30">
        <v>6559.1910890598429</v>
      </c>
      <c r="X35" s="30">
        <v>0</v>
      </c>
      <c r="Y35" s="30">
        <v>3056.6095176113499</v>
      </c>
      <c r="Z35" s="30">
        <v>112.17137407799957</v>
      </c>
      <c r="AA35" s="30">
        <v>10463.395626000145</v>
      </c>
      <c r="AB35" s="30">
        <v>4768.8741603339804</v>
      </c>
      <c r="AC35" s="30">
        <v>1137.04061596004</v>
      </c>
      <c r="AD35" s="30">
        <v>1283.0275134332639</v>
      </c>
      <c r="AE35" s="30">
        <v>1047.2874834328552</v>
      </c>
      <c r="AF35" s="30">
        <v>17973.568764351468</v>
      </c>
      <c r="AG35" s="30">
        <v>29524.137630759586</v>
      </c>
      <c r="AH35" s="30">
        <v>115880.03140291457</v>
      </c>
      <c r="AI35" s="30">
        <v>21069.140520347199</v>
      </c>
      <c r="AJ35" s="30">
        <v>145202.30902283342</v>
      </c>
      <c r="AK35" s="30">
        <v>72924.138691409244</v>
      </c>
      <c r="AL35" s="30">
        <v>62792.317591162449</v>
      </c>
      <c r="AM35" s="30">
        <v>13335.002927423346</v>
      </c>
      <c r="AN35" s="30">
        <v>40822.713217984347</v>
      </c>
      <c r="AO35" s="30">
        <v>3969.7815126386013</v>
      </c>
      <c r="AP35" s="30">
        <v>0</v>
      </c>
      <c r="AQ35" s="30">
        <v>107022.33368718158</v>
      </c>
      <c r="AR35" s="30">
        <v>0</v>
      </c>
      <c r="AS35" s="30">
        <v>863891</v>
      </c>
      <c r="AT35" s="30">
        <v>86388</v>
      </c>
      <c r="AU35" s="30">
        <v>0</v>
      </c>
      <c r="AV35" s="30">
        <v>0</v>
      </c>
      <c r="AW35" s="30">
        <v>0</v>
      </c>
      <c r="AX35" s="30">
        <v>4638</v>
      </c>
      <c r="AY35" s="32">
        <v>91026</v>
      </c>
      <c r="AZ35" s="30">
        <v>954917</v>
      </c>
      <c r="BA35" s="37">
        <v>30</v>
      </c>
      <c r="BB35" s="34"/>
    </row>
    <row r="36" spans="1:54" s="35" customFormat="1" x14ac:dyDescent="0.2">
      <c r="A36" s="30">
        <v>1080525</v>
      </c>
      <c r="B36" s="30">
        <v>0</v>
      </c>
      <c r="C36" s="30">
        <v>0</v>
      </c>
      <c r="D36" s="30">
        <v>2502</v>
      </c>
      <c r="E36" s="30">
        <v>1576</v>
      </c>
      <c r="F36" s="30">
        <v>0</v>
      </c>
      <c r="G36" s="30">
        <v>1084603</v>
      </c>
      <c r="H36" s="36" t="s">
        <v>39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1084603</v>
      </c>
      <c r="AU36" s="30">
        <v>0</v>
      </c>
      <c r="AV36" s="30">
        <v>0</v>
      </c>
      <c r="AW36" s="30">
        <v>0</v>
      </c>
      <c r="AX36" s="30">
        <v>0</v>
      </c>
      <c r="AY36" s="32">
        <v>1084603</v>
      </c>
      <c r="AZ36" s="30">
        <v>1084603</v>
      </c>
      <c r="BA36" s="37">
        <v>31</v>
      </c>
      <c r="BB36" s="34"/>
    </row>
    <row r="37" spans="1:54" s="35" customFormat="1" x14ac:dyDescent="0.2">
      <c r="A37" s="30">
        <v>1250962</v>
      </c>
      <c r="B37" s="30">
        <v>54089</v>
      </c>
      <c r="C37" s="30">
        <v>0</v>
      </c>
      <c r="D37" s="30">
        <v>34521</v>
      </c>
      <c r="E37" s="30">
        <v>13512</v>
      </c>
      <c r="F37" s="30">
        <v>0</v>
      </c>
      <c r="G37" s="30">
        <v>1353084</v>
      </c>
      <c r="H37" s="36" t="s">
        <v>40</v>
      </c>
      <c r="I37" s="30">
        <v>0</v>
      </c>
      <c r="J37" s="30">
        <v>0</v>
      </c>
      <c r="K37" s="30">
        <v>0</v>
      </c>
      <c r="L37" s="30">
        <v>5919.6296450747559</v>
      </c>
      <c r="M37" s="30">
        <v>0</v>
      </c>
      <c r="N37" s="30">
        <v>2550.2593270932498</v>
      </c>
      <c r="O37" s="30">
        <v>1156.7627485585379</v>
      </c>
      <c r="P37" s="30">
        <v>176.66873556528517</v>
      </c>
      <c r="Q37" s="30">
        <v>1730.0156829772345</v>
      </c>
      <c r="R37" s="30">
        <v>2571.798075502993</v>
      </c>
      <c r="S37" s="30">
        <v>834.32761661395102</v>
      </c>
      <c r="T37" s="30">
        <v>2999.2599193308274</v>
      </c>
      <c r="U37" s="30">
        <v>14231.771050289586</v>
      </c>
      <c r="V37" s="30">
        <v>128.79771789381934</v>
      </c>
      <c r="W37" s="30">
        <v>599.5168012026096</v>
      </c>
      <c r="X37" s="30">
        <v>6176.5525850146987</v>
      </c>
      <c r="Y37" s="30">
        <v>772.98567540216902</v>
      </c>
      <c r="Z37" s="30">
        <v>7185.6258312992686</v>
      </c>
      <c r="AA37" s="30">
        <v>2957.6826924519501</v>
      </c>
      <c r="AB37" s="30">
        <v>4916.4867525863956</v>
      </c>
      <c r="AC37" s="30">
        <v>0</v>
      </c>
      <c r="AD37" s="30">
        <v>3628.8324507785005</v>
      </c>
      <c r="AE37" s="30">
        <v>495.54507742470668</v>
      </c>
      <c r="AF37" s="30">
        <v>4317.4924241573272</v>
      </c>
      <c r="AG37" s="30">
        <v>3651.6378651195205</v>
      </c>
      <c r="AH37" s="30">
        <v>3985.7791481638606</v>
      </c>
      <c r="AI37" s="30">
        <v>148948.97575474856</v>
      </c>
      <c r="AJ37" s="30">
        <v>4046.4944673989785</v>
      </c>
      <c r="AK37" s="30">
        <v>22670.064489286458</v>
      </c>
      <c r="AL37" s="30">
        <v>17070.842506032917</v>
      </c>
      <c r="AM37" s="30">
        <v>0</v>
      </c>
      <c r="AN37" s="30">
        <v>36277.530169523343</v>
      </c>
      <c r="AO37" s="30">
        <v>10891.378472143106</v>
      </c>
      <c r="AP37" s="30">
        <v>0</v>
      </c>
      <c r="AQ37" s="30">
        <v>15947.286318365364</v>
      </c>
      <c r="AR37" s="30">
        <v>0</v>
      </c>
      <c r="AS37" s="30">
        <v>326840</v>
      </c>
      <c r="AT37" s="30">
        <v>1020335</v>
      </c>
      <c r="AU37" s="30">
        <v>0</v>
      </c>
      <c r="AV37" s="30">
        <v>0</v>
      </c>
      <c r="AW37" s="30">
        <v>0</v>
      </c>
      <c r="AX37" s="30">
        <v>5909</v>
      </c>
      <c r="AY37" s="32">
        <v>1026244</v>
      </c>
      <c r="AZ37" s="30">
        <v>1353084</v>
      </c>
      <c r="BA37" s="37">
        <v>32</v>
      </c>
      <c r="BB37" s="34"/>
    </row>
    <row r="38" spans="1:54" s="35" customFormat="1" x14ac:dyDescent="0.2">
      <c r="A38" s="30">
        <v>1507221</v>
      </c>
      <c r="B38" s="30">
        <v>62191</v>
      </c>
      <c r="C38" s="30">
        <v>0</v>
      </c>
      <c r="D38" s="30">
        <v>38741</v>
      </c>
      <c r="E38" s="30">
        <v>9576</v>
      </c>
      <c r="F38" s="30">
        <v>0</v>
      </c>
      <c r="G38" s="30">
        <v>1617729</v>
      </c>
      <c r="H38" s="36" t="s">
        <v>41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4602.7650474891543</v>
      </c>
      <c r="O38" s="30">
        <v>2956.8927381767558</v>
      </c>
      <c r="P38" s="30">
        <v>4341.8149870898678</v>
      </c>
      <c r="Q38" s="30">
        <v>902.07469417969332</v>
      </c>
      <c r="R38" s="30">
        <v>3379.0737368108457</v>
      </c>
      <c r="S38" s="30">
        <v>1353.0068539768231</v>
      </c>
      <c r="T38" s="30">
        <v>1185.3296659545726</v>
      </c>
      <c r="U38" s="30">
        <v>9201.2544323293423</v>
      </c>
      <c r="V38" s="30">
        <v>191.3613694056904</v>
      </c>
      <c r="W38" s="30">
        <v>4669.4904263501539</v>
      </c>
      <c r="X38" s="30">
        <v>0</v>
      </c>
      <c r="Y38" s="30">
        <v>745.0893980391611</v>
      </c>
      <c r="Z38" s="30">
        <v>0</v>
      </c>
      <c r="AA38" s="30">
        <v>2428.2994799498501</v>
      </c>
      <c r="AB38" s="30">
        <v>494.18319275372039</v>
      </c>
      <c r="AC38" s="30">
        <v>0</v>
      </c>
      <c r="AD38" s="30">
        <v>1216.375077416762</v>
      </c>
      <c r="AE38" s="30">
        <v>1674.3677866168559</v>
      </c>
      <c r="AF38" s="30">
        <v>0</v>
      </c>
      <c r="AG38" s="30">
        <v>3575.0435864877563</v>
      </c>
      <c r="AH38" s="30">
        <v>29046.411362898336</v>
      </c>
      <c r="AI38" s="30">
        <v>14684.017505929538</v>
      </c>
      <c r="AJ38" s="30">
        <v>28061.12382719959</v>
      </c>
      <c r="AK38" s="30">
        <v>12236.67829162552</v>
      </c>
      <c r="AL38" s="30">
        <v>4057.7684479876939</v>
      </c>
      <c r="AM38" s="30">
        <v>0</v>
      </c>
      <c r="AN38" s="30">
        <v>156.7356530515211</v>
      </c>
      <c r="AO38" s="30">
        <v>0</v>
      </c>
      <c r="AP38" s="30">
        <v>0</v>
      </c>
      <c r="AQ38" s="30">
        <v>43897.842438280779</v>
      </c>
      <c r="AR38" s="30">
        <v>0</v>
      </c>
      <c r="AS38" s="30">
        <v>175057</v>
      </c>
      <c r="AT38" s="30">
        <v>1364578</v>
      </c>
      <c r="AU38" s="30">
        <v>0</v>
      </c>
      <c r="AV38" s="30">
        <v>0</v>
      </c>
      <c r="AW38" s="30">
        <v>0</v>
      </c>
      <c r="AX38" s="30">
        <v>78094</v>
      </c>
      <c r="AY38" s="32">
        <v>1442672</v>
      </c>
      <c r="AZ38" s="30">
        <v>1617729</v>
      </c>
      <c r="BA38" s="37">
        <v>33</v>
      </c>
      <c r="BB38" s="34"/>
    </row>
    <row r="39" spans="1:54" s="35" customFormat="1" x14ac:dyDescent="0.2">
      <c r="A39" s="30">
        <v>106260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106260</v>
      </c>
      <c r="H39" s="36" t="s">
        <v>42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106260</v>
      </c>
      <c r="AU39" s="30">
        <v>0</v>
      </c>
      <c r="AV39" s="30">
        <v>0</v>
      </c>
      <c r="AW39" s="30">
        <v>0</v>
      </c>
      <c r="AX39" s="30">
        <v>0</v>
      </c>
      <c r="AY39" s="32">
        <v>106260</v>
      </c>
      <c r="AZ39" s="30">
        <v>106260</v>
      </c>
      <c r="BA39" s="37">
        <v>34</v>
      </c>
      <c r="BB39" s="34"/>
    </row>
    <row r="40" spans="1:54" s="35" customFormat="1" x14ac:dyDescent="0.2">
      <c r="A40" s="30">
        <v>2448464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2448464</v>
      </c>
      <c r="H40" s="36" t="s">
        <v>43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0</v>
      </c>
      <c r="AT40" s="30">
        <v>197835.90883572213</v>
      </c>
      <c r="AU40" s="30">
        <v>2250628.0911642779</v>
      </c>
      <c r="AV40" s="30">
        <v>0</v>
      </c>
      <c r="AW40" s="30">
        <v>0</v>
      </c>
      <c r="AX40" s="30">
        <v>0</v>
      </c>
      <c r="AY40" s="32">
        <v>2448464</v>
      </c>
      <c r="AZ40" s="30">
        <v>2448464</v>
      </c>
      <c r="BA40" s="37">
        <v>35</v>
      </c>
      <c r="BB40" s="34"/>
    </row>
    <row r="41" spans="1:54" s="35" customFormat="1" x14ac:dyDescent="0.2">
      <c r="A41" s="30">
        <v>0</v>
      </c>
      <c r="B41" s="30">
        <v>37529.113725569667</v>
      </c>
      <c r="C41" s="30">
        <v>0</v>
      </c>
      <c r="D41" s="30">
        <v>0</v>
      </c>
      <c r="E41" s="30">
        <v>0</v>
      </c>
      <c r="F41" s="30">
        <v>0</v>
      </c>
      <c r="G41" s="30">
        <v>37529.113725569667</v>
      </c>
      <c r="H41" s="36" t="s">
        <v>62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41776.720911886245</v>
      </c>
      <c r="AR41" s="30">
        <v>0</v>
      </c>
      <c r="AS41" s="30">
        <v>41776.720911886245</v>
      </c>
      <c r="AT41" s="30">
        <v>-47741.900093773598</v>
      </c>
      <c r="AU41" s="30">
        <v>0</v>
      </c>
      <c r="AV41" s="30">
        <v>0</v>
      </c>
      <c r="AW41" s="30">
        <v>0</v>
      </c>
      <c r="AX41" s="30">
        <v>43494.29290745702</v>
      </c>
      <c r="AY41" s="32">
        <v>-4247.607186316578</v>
      </c>
      <c r="AZ41" s="30">
        <v>37529.113725569667</v>
      </c>
      <c r="BA41" s="37">
        <v>36</v>
      </c>
      <c r="BB41" s="34"/>
    </row>
    <row r="42" spans="1:54" s="35" customFormat="1" x14ac:dyDescent="0.2">
      <c r="A42" s="30">
        <v>33090590.564458575</v>
      </c>
      <c r="B42" s="30">
        <v>5302818.2194119291</v>
      </c>
      <c r="C42" s="30">
        <v>320376.6377925108</v>
      </c>
      <c r="D42" s="30">
        <v>615334.20328516769</v>
      </c>
      <c r="E42" s="30">
        <v>745157.75587221514</v>
      </c>
      <c r="F42" s="30">
        <v>0</v>
      </c>
      <c r="G42" s="30">
        <v>40074277.380820401</v>
      </c>
      <c r="H42" s="38" t="s">
        <v>63</v>
      </c>
      <c r="I42" s="30">
        <v>288352.40366712422</v>
      </c>
      <c r="J42" s="30">
        <v>322627.85807324166</v>
      </c>
      <c r="K42" s="30">
        <v>12001.038026287308</v>
      </c>
      <c r="L42" s="30">
        <v>348954.05859333638</v>
      </c>
      <c r="M42" s="30">
        <v>42308.280613533061</v>
      </c>
      <c r="N42" s="30">
        <v>374709.14278164471</v>
      </c>
      <c r="O42" s="30">
        <v>306853.6330216293</v>
      </c>
      <c r="P42" s="30">
        <v>894407.90369285317</v>
      </c>
      <c r="Q42" s="30">
        <v>212075.37741974031</v>
      </c>
      <c r="R42" s="30">
        <v>978465.97974432353</v>
      </c>
      <c r="S42" s="30">
        <v>312951.42467106704</v>
      </c>
      <c r="T42" s="30">
        <v>604701.26122313028</v>
      </c>
      <c r="U42" s="30">
        <v>442658.15591507941</v>
      </c>
      <c r="V42" s="30">
        <v>25546.235628241157</v>
      </c>
      <c r="W42" s="30">
        <v>507991.72057654028</v>
      </c>
      <c r="X42" s="30">
        <v>387290.45583414874</v>
      </c>
      <c r="Y42" s="30">
        <v>156645.06785250112</v>
      </c>
      <c r="Z42" s="30">
        <v>212841.84321085329</v>
      </c>
      <c r="AA42" s="30">
        <v>757466.51863500231</v>
      </c>
      <c r="AB42" s="30">
        <v>204930.02936839205</v>
      </c>
      <c r="AC42" s="30">
        <v>333174.59492453333</v>
      </c>
      <c r="AD42" s="30">
        <v>156928.32506861258</v>
      </c>
      <c r="AE42" s="30">
        <v>213349.20953820055</v>
      </c>
      <c r="AF42" s="30">
        <v>204350.7027984226</v>
      </c>
      <c r="AG42" s="30">
        <v>914609.20555377274</v>
      </c>
      <c r="AH42" s="30">
        <v>1037276.5304172002</v>
      </c>
      <c r="AI42" s="30">
        <v>1313432.043737672</v>
      </c>
      <c r="AJ42" s="30">
        <v>235031.43338315087</v>
      </c>
      <c r="AK42" s="30">
        <v>275357.05237345211</v>
      </c>
      <c r="AL42" s="30">
        <v>266848.34573763981</v>
      </c>
      <c r="AM42" s="30">
        <v>71323.002927423338</v>
      </c>
      <c r="AN42" s="30">
        <v>537118.56717672688</v>
      </c>
      <c r="AO42" s="30">
        <v>871930.28393402335</v>
      </c>
      <c r="AP42" s="30">
        <v>0</v>
      </c>
      <c r="AQ42" s="30">
        <v>702223.35189124511</v>
      </c>
      <c r="AR42" s="30">
        <v>544024.12435148307</v>
      </c>
      <c r="AS42" s="30">
        <v>15070755.162362229</v>
      </c>
      <c r="AT42" s="30">
        <v>14359906.213703105</v>
      </c>
      <c r="AU42" s="30">
        <v>2250628.0911642779</v>
      </c>
      <c r="AV42" s="30">
        <v>3106140.7957408363</v>
      </c>
      <c r="AW42" s="30">
        <v>34668.916505288929</v>
      </c>
      <c r="AX42" s="30">
        <v>5252178.1846797457</v>
      </c>
      <c r="AY42" s="32">
        <v>25003522.201793253</v>
      </c>
      <c r="AZ42" s="30">
        <v>40074277.364155479</v>
      </c>
      <c r="BA42" s="39"/>
      <c r="BB42" s="34"/>
    </row>
    <row r="43" spans="1:54" s="35" customFormat="1" ht="9.9499999999999993" customHeight="1" x14ac:dyDescent="0.2">
      <c r="A43" s="40" t="s">
        <v>64</v>
      </c>
      <c r="B43" s="34"/>
      <c r="C43" s="34"/>
      <c r="D43" s="34"/>
      <c r="E43" s="34"/>
      <c r="F43" s="34"/>
      <c r="G43" s="34"/>
      <c r="H43" s="38" t="s">
        <v>65</v>
      </c>
      <c r="I43" s="30">
        <v>1604590.9310430125</v>
      </c>
      <c r="J43" s="30">
        <v>897676.97493884468</v>
      </c>
      <c r="K43" s="30">
        <v>172769.56907092736</v>
      </c>
      <c r="L43" s="30">
        <v>1130339.594131035</v>
      </c>
      <c r="M43" s="30">
        <v>207415.51746296586</v>
      </c>
      <c r="N43" s="30">
        <v>1167313.0661914435</v>
      </c>
      <c r="O43" s="30">
        <v>1401484.1760761663</v>
      </c>
      <c r="P43" s="30">
        <v>1197516.926695714</v>
      </c>
      <c r="Q43" s="30">
        <v>355083.68343996198</v>
      </c>
      <c r="R43" s="30">
        <v>1326119.2586332983</v>
      </c>
      <c r="S43" s="30">
        <v>488507.9482305976</v>
      </c>
      <c r="T43" s="30">
        <v>775658.98042362987</v>
      </c>
      <c r="U43" s="30">
        <v>854623.55138236191</v>
      </c>
      <c r="V43" s="30">
        <v>54793.671944779271</v>
      </c>
      <c r="W43" s="30">
        <v>865159.66326953785</v>
      </c>
      <c r="X43" s="30">
        <v>591182.83231583505</v>
      </c>
      <c r="Y43" s="30">
        <v>267442.23227850249</v>
      </c>
      <c r="Z43" s="30">
        <v>381361.69206996111</v>
      </c>
      <c r="AA43" s="30">
        <v>1242330.9436414219</v>
      </c>
      <c r="AB43" s="30">
        <v>450887.23304950469</v>
      </c>
      <c r="AC43" s="30">
        <v>373504.61058597569</v>
      </c>
      <c r="AD43" s="30">
        <v>223939.87668405584</v>
      </c>
      <c r="AE43" s="30">
        <v>329710.33477027155</v>
      </c>
      <c r="AF43" s="30">
        <v>606055.13232394005</v>
      </c>
      <c r="AG43" s="30">
        <v>1605562.8350854986</v>
      </c>
      <c r="AH43" s="30">
        <v>2747198.341818036</v>
      </c>
      <c r="AI43" s="30">
        <v>2995457.2608402115</v>
      </c>
      <c r="AJ43" s="30">
        <v>561720.8113355427</v>
      </c>
      <c r="AK43" s="30">
        <v>896794.91672870703</v>
      </c>
      <c r="AL43" s="30">
        <v>838097.15397088917</v>
      </c>
      <c r="AM43" s="30">
        <v>1080525</v>
      </c>
      <c r="AN43" s="30">
        <v>1290902.9779973945</v>
      </c>
      <c r="AO43" s="30">
        <v>1506925.8616691744</v>
      </c>
      <c r="AP43" s="30">
        <v>106260</v>
      </c>
      <c r="AQ43" s="30">
        <v>2495677.0045225485</v>
      </c>
      <c r="AR43" s="30">
        <v>0</v>
      </c>
      <c r="AS43" s="30">
        <v>33090590.564621747</v>
      </c>
      <c r="BB43" s="34"/>
    </row>
    <row r="44" spans="1:54" s="35" customFormat="1" ht="9.9499999999999993" customHeight="1" x14ac:dyDescent="0.2">
      <c r="A44" s="41"/>
      <c r="B44" s="41"/>
      <c r="C44" s="41"/>
      <c r="D44" s="41"/>
      <c r="E44" s="41"/>
      <c r="F44" s="41"/>
      <c r="G44" s="41"/>
      <c r="H44" s="42" t="s">
        <v>66</v>
      </c>
      <c r="I44" s="30">
        <v>1316238.5273758883</v>
      </c>
      <c r="J44" s="30">
        <v>575049.11686560302</v>
      </c>
      <c r="K44" s="30">
        <v>160768.53104464005</v>
      </c>
      <c r="L44" s="30">
        <v>781385.53553769866</v>
      </c>
      <c r="M44" s="30">
        <v>165107.23684943281</v>
      </c>
      <c r="N44" s="30">
        <v>792603.92340979876</v>
      </c>
      <c r="O44" s="30">
        <v>1094630.5430545369</v>
      </c>
      <c r="P44" s="30">
        <v>303109.02300286083</v>
      </c>
      <c r="Q44" s="30">
        <v>143008.30602022167</v>
      </c>
      <c r="R44" s="30">
        <v>347653.2788889748</v>
      </c>
      <c r="S44" s="30">
        <v>175556.52355953056</v>
      </c>
      <c r="T44" s="30">
        <v>170957.71920049959</v>
      </c>
      <c r="U44" s="30">
        <v>411965.39546728251</v>
      </c>
      <c r="V44" s="30">
        <v>29247.436316538115</v>
      </c>
      <c r="W44" s="30">
        <v>357167.94269299757</v>
      </c>
      <c r="X44" s="30">
        <v>203892.37648168631</v>
      </c>
      <c r="Y44" s="30">
        <v>110797.16442600137</v>
      </c>
      <c r="Z44" s="30">
        <v>168519.84885910782</v>
      </c>
      <c r="AA44" s="30">
        <v>484864.42500641954</v>
      </c>
      <c r="AB44" s="30">
        <v>245957.20368111265</v>
      </c>
      <c r="AC44" s="30">
        <v>40330.015661442361</v>
      </c>
      <c r="AD44" s="30">
        <v>67011.551615443255</v>
      </c>
      <c r="AE44" s="30">
        <v>116361.125232071</v>
      </c>
      <c r="AF44" s="30">
        <v>401704.42952551745</v>
      </c>
      <c r="AG44" s="30">
        <v>690953.62953172589</v>
      </c>
      <c r="AH44" s="30">
        <v>1709921.8114008359</v>
      </c>
      <c r="AI44" s="30">
        <v>1682025.2171025395</v>
      </c>
      <c r="AJ44" s="30">
        <v>326689.37795239186</v>
      </c>
      <c r="AK44" s="30">
        <v>621437.86435525492</v>
      </c>
      <c r="AL44" s="30">
        <v>571248.80823324935</v>
      </c>
      <c r="AM44" s="30">
        <v>1009201.9970725767</v>
      </c>
      <c r="AN44" s="30">
        <v>753784.41082066763</v>
      </c>
      <c r="AO44" s="30">
        <v>634995.57773515105</v>
      </c>
      <c r="AP44" s="30">
        <v>106260</v>
      </c>
      <c r="AQ44" s="30">
        <v>1793453.6526313033</v>
      </c>
      <c r="AR44" s="30">
        <v>-544024.12435148307</v>
      </c>
      <c r="AS44" s="30">
        <v>18019835.402259517</v>
      </c>
      <c r="BB44" s="34"/>
    </row>
    <row r="45" spans="1:54" s="35" customFormat="1" ht="9.9499999999999993" customHeight="1" x14ac:dyDescent="0.2">
      <c r="A45" s="41"/>
      <c r="B45" s="41"/>
      <c r="C45" s="41"/>
      <c r="D45" s="41"/>
      <c r="E45" s="41"/>
      <c r="F45" s="41"/>
      <c r="G45" s="41"/>
      <c r="H45" s="43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5"/>
      <c r="AS45" s="44"/>
      <c r="BB45" s="34"/>
    </row>
    <row r="46" spans="1:54" s="54" customFormat="1" ht="10.5" customHeight="1" x14ac:dyDescent="0.2">
      <c r="A46" s="46" t="s">
        <v>67</v>
      </c>
      <c r="B46" s="47"/>
      <c r="C46" s="47"/>
      <c r="D46" s="47"/>
      <c r="E46" s="47"/>
      <c r="F46" s="47"/>
      <c r="G46" s="47"/>
      <c r="H46" s="48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50"/>
      <c r="AS46" s="49"/>
      <c r="AT46" s="51"/>
      <c r="AU46" s="52"/>
      <c r="AV46" s="52"/>
      <c r="AW46" s="52"/>
      <c r="AX46" s="52"/>
      <c r="AY46" s="52"/>
      <c r="AZ46" s="53"/>
      <c r="BA46" s="53"/>
      <c r="BB46" s="50"/>
    </row>
    <row r="47" spans="1:54" s="54" customFormat="1" ht="10.5" customHeight="1" x14ac:dyDescent="0.2">
      <c r="A47" s="46" t="s">
        <v>68</v>
      </c>
      <c r="B47" s="46"/>
      <c r="C47" s="46"/>
      <c r="D47" s="46"/>
      <c r="E47" s="46"/>
      <c r="F47" s="46"/>
      <c r="G47" s="46"/>
      <c r="H47" s="46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50"/>
      <c r="AS47" s="49"/>
      <c r="AT47" s="51"/>
      <c r="AU47" s="52"/>
      <c r="AV47" s="52"/>
      <c r="AW47" s="52"/>
      <c r="AX47" s="52"/>
      <c r="AY47" s="52"/>
      <c r="AZ47" s="53"/>
      <c r="BA47" s="53"/>
      <c r="BB47" s="50"/>
    </row>
    <row r="48" spans="1:54" s="54" customFormat="1" ht="10.5" customHeight="1" x14ac:dyDescent="0.2">
      <c r="A48" s="46" t="s">
        <v>69</v>
      </c>
      <c r="B48" s="46"/>
      <c r="C48" s="46"/>
      <c r="D48" s="46"/>
      <c r="E48" s="46"/>
      <c r="F48" s="46"/>
      <c r="G48" s="46"/>
      <c r="H48" s="46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50"/>
      <c r="AS48" s="49"/>
      <c r="AT48" s="55" t="s">
        <v>70</v>
      </c>
      <c r="AU48" s="56"/>
      <c r="AV48" s="56"/>
      <c r="AW48" s="56"/>
      <c r="AX48" s="56"/>
      <c r="AY48" s="56"/>
      <c r="AZ48" s="57">
        <f>+(AT42+AU42)+AV42+AW42+AX42-B42</f>
        <v>19700703.982381325</v>
      </c>
      <c r="BA48" s="58"/>
      <c r="BB48" s="50"/>
    </row>
    <row r="49" spans="1:54" s="54" customFormat="1" ht="10.5" customHeight="1" x14ac:dyDescent="0.2">
      <c r="A49" s="46" t="s">
        <v>71</v>
      </c>
      <c r="B49" s="46"/>
      <c r="C49" s="46"/>
      <c r="D49" s="46"/>
      <c r="E49" s="46"/>
      <c r="F49" s="46"/>
      <c r="G49" s="46"/>
      <c r="H49" s="48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50"/>
      <c r="AS49" s="49"/>
      <c r="AT49" s="59" t="s">
        <v>72</v>
      </c>
      <c r="AU49" s="60"/>
      <c r="AV49" s="60"/>
      <c r="AW49" s="60"/>
      <c r="AX49" s="60"/>
      <c r="AY49" s="60"/>
      <c r="AZ49" s="61">
        <f>+AS44+C42+D42+E42</f>
        <v>19700703.999209411</v>
      </c>
      <c r="BA49" s="62"/>
      <c r="BB49" s="50"/>
    </row>
    <row r="50" spans="1:54" s="54" customFormat="1" ht="10.5" customHeight="1" x14ac:dyDescent="0.2">
      <c r="A50" s="46" t="s">
        <v>73</v>
      </c>
      <c r="B50" s="46"/>
      <c r="C50" s="46"/>
      <c r="D50" s="46"/>
      <c r="E50" s="46"/>
      <c r="F50" s="46"/>
      <c r="G50" s="46"/>
      <c r="H50" s="48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50"/>
      <c r="AS50" s="49"/>
      <c r="AT50" s="63" t="s">
        <v>74</v>
      </c>
      <c r="AU50" s="64"/>
      <c r="AV50" s="64"/>
      <c r="AW50" s="64"/>
      <c r="AX50" s="64"/>
      <c r="AY50" s="64"/>
      <c r="AZ50" s="65">
        <f>+A42+C42+D42+E42-AS42</f>
        <v>19700703.999046233</v>
      </c>
      <c r="BA50" s="66"/>
      <c r="BB50" s="50"/>
    </row>
    <row r="51" spans="1:54" s="54" customFormat="1" ht="10.5" customHeight="1" x14ac:dyDescent="0.2">
      <c r="A51" s="46" t="s">
        <v>75</v>
      </c>
      <c r="B51" s="46"/>
      <c r="C51" s="46"/>
      <c r="D51" s="46"/>
      <c r="E51" s="46"/>
      <c r="F51" s="46"/>
      <c r="G51" s="46"/>
      <c r="H51" s="46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50"/>
      <c r="AS51" s="49"/>
      <c r="AT51" s="51"/>
      <c r="AU51" s="52"/>
      <c r="AV51" s="52"/>
      <c r="AW51" s="52"/>
      <c r="AX51" s="52"/>
      <c r="AY51" s="52"/>
      <c r="AZ51" s="53"/>
      <c r="BA51" s="53"/>
      <c r="BB51" s="50"/>
    </row>
    <row r="52" spans="1:54" s="35" customFormat="1" x14ac:dyDescent="0.2">
      <c r="H52" s="67"/>
    </row>
    <row r="53" spans="1:54" s="35" customFormat="1" x14ac:dyDescent="0.2">
      <c r="H53" s="67"/>
    </row>
    <row r="54" spans="1:54" s="35" customFormat="1" x14ac:dyDescent="0.2"/>
    <row r="55" spans="1:54" s="35" customFormat="1" x14ac:dyDescent="0.2"/>
    <row r="56" spans="1:54" s="35" customFormat="1" x14ac:dyDescent="0.2"/>
    <row r="57" spans="1:54" s="35" customFormat="1" x14ac:dyDescent="0.2"/>
    <row r="58" spans="1:54" s="35" customFormat="1" x14ac:dyDescent="0.2"/>
    <row r="59" spans="1:54" s="35" customFormat="1" x14ac:dyDescent="0.2"/>
    <row r="60" spans="1:54" s="35" customFormat="1" x14ac:dyDescent="0.2"/>
    <row r="61" spans="1:54" s="35" customFormat="1" x14ac:dyDescent="0.2"/>
    <row r="62" spans="1:54" s="35" customFormat="1" x14ac:dyDescent="0.2"/>
    <row r="63" spans="1:54" s="35" customFormat="1" x14ac:dyDescent="0.2"/>
    <row r="64" spans="1:54" s="35" customFormat="1" x14ac:dyDescent="0.2"/>
    <row r="65" s="35" customFormat="1" x14ac:dyDescent="0.2"/>
    <row r="66" s="35" customFormat="1" x14ac:dyDescent="0.2"/>
    <row r="67" s="35" customFormat="1" x14ac:dyDescent="0.2"/>
    <row r="68" s="35" customFormat="1" x14ac:dyDescent="0.2"/>
    <row r="69" s="35" customFormat="1" x14ac:dyDescent="0.2"/>
    <row r="70" s="35" customFormat="1" x14ac:dyDescent="0.2"/>
    <row r="71" s="35" customFormat="1" x14ac:dyDescent="0.2"/>
    <row r="72" s="35" customFormat="1" x14ac:dyDescent="0.2"/>
    <row r="73" s="35" customFormat="1" x14ac:dyDescent="0.2"/>
    <row r="74" s="35" customFormat="1" x14ac:dyDescent="0.2"/>
    <row r="75" s="35" customFormat="1" x14ac:dyDescent="0.2"/>
    <row r="76" s="35" customFormat="1" x14ac:dyDescent="0.2"/>
    <row r="77" s="35" customFormat="1" x14ac:dyDescent="0.2"/>
    <row r="78" s="35" customFormat="1" x14ac:dyDescent="0.2"/>
    <row r="79" s="35" customFormat="1" x14ac:dyDescent="0.2"/>
    <row r="80" s="35" customFormat="1" x14ac:dyDescent="0.2"/>
    <row r="81" s="35" customFormat="1" x14ac:dyDescent="0.2"/>
    <row r="82" s="35" customFormat="1" x14ac:dyDescent="0.2"/>
    <row r="83" s="35" customFormat="1" x14ac:dyDescent="0.2"/>
    <row r="84" s="35" customFormat="1" x14ac:dyDescent="0.2"/>
    <row r="85" s="35" customFormat="1" x14ac:dyDescent="0.2"/>
    <row r="86" s="35" customFormat="1" x14ac:dyDescent="0.2"/>
    <row r="87" s="35" customFormat="1" x14ac:dyDescent="0.2"/>
    <row r="88" s="35" customFormat="1" x14ac:dyDescent="0.2"/>
    <row r="89" s="35" customFormat="1" x14ac:dyDescent="0.2"/>
    <row r="90" s="35" customFormat="1" x14ac:dyDescent="0.2"/>
    <row r="91" s="35" customFormat="1" x14ac:dyDescent="0.2"/>
    <row r="92" s="35" customFormat="1" x14ac:dyDescent="0.2"/>
    <row r="93" s="35" customFormat="1" x14ac:dyDescent="0.2"/>
    <row r="94" s="35" customFormat="1" x14ac:dyDescent="0.2"/>
    <row r="95" s="35" customFormat="1" x14ac:dyDescent="0.2"/>
    <row r="96" s="35" customFormat="1" x14ac:dyDescent="0.2"/>
    <row r="97" s="35" customFormat="1" x14ac:dyDescent="0.2"/>
    <row r="98" s="35" customFormat="1" x14ac:dyDescent="0.2"/>
    <row r="99" s="35" customFormat="1" x14ac:dyDescent="0.2"/>
    <row r="100" s="35" customFormat="1" x14ac:dyDescent="0.2"/>
    <row r="101" s="35" customFormat="1" x14ac:dyDescent="0.2"/>
    <row r="102" s="35" customFormat="1" x14ac:dyDescent="0.2"/>
    <row r="103" s="35" customFormat="1" x14ac:dyDescent="0.2"/>
    <row r="104" s="35" customFormat="1" x14ac:dyDescent="0.2"/>
    <row r="105" s="35" customFormat="1" x14ac:dyDescent="0.2"/>
    <row r="106" s="35" customFormat="1" x14ac:dyDescent="0.2"/>
    <row r="107" s="35" customFormat="1" x14ac:dyDescent="0.2"/>
    <row r="108" s="35" customFormat="1" x14ac:dyDescent="0.2"/>
    <row r="109" s="35" customFormat="1" x14ac:dyDescent="0.2"/>
    <row r="110" s="35" customFormat="1" x14ac:dyDescent="0.2"/>
    <row r="111" s="35" customFormat="1" x14ac:dyDescent="0.2"/>
    <row r="112" s="35" customFormat="1" x14ac:dyDescent="0.2"/>
    <row r="113" s="35" customFormat="1" x14ac:dyDescent="0.2"/>
    <row r="114" s="35" customFormat="1" x14ac:dyDescent="0.2"/>
    <row r="115" s="35" customFormat="1" x14ac:dyDescent="0.2"/>
    <row r="116" s="35" customFormat="1" x14ac:dyDescent="0.2"/>
    <row r="117" s="35" customFormat="1" x14ac:dyDescent="0.2"/>
    <row r="118" s="35" customFormat="1" x14ac:dyDescent="0.2"/>
    <row r="119" s="35" customFormat="1" x14ac:dyDescent="0.2"/>
    <row r="120" s="35" customFormat="1" x14ac:dyDescent="0.2"/>
    <row r="121" s="35" customFormat="1" x14ac:dyDescent="0.2"/>
    <row r="122" s="35" customFormat="1" x14ac:dyDescent="0.2"/>
    <row r="123" s="35" customFormat="1" x14ac:dyDescent="0.2"/>
    <row r="124" s="35" customFormat="1" x14ac:dyDescent="0.2"/>
    <row r="125" s="35" customFormat="1" x14ac:dyDescent="0.2"/>
    <row r="126" s="35" customFormat="1" x14ac:dyDescent="0.2"/>
    <row r="127" s="35" customFormat="1" x14ac:dyDescent="0.2"/>
    <row r="128" s="35" customFormat="1" x14ac:dyDescent="0.2"/>
    <row r="129" s="35" customFormat="1" x14ac:dyDescent="0.2"/>
    <row r="130" s="35" customFormat="1" x14ac:dyDescent="0.2"/>
    <row r="131" s="35" customFormat="1" x14ac:dyDescent="0.2"/>
    <row r="132" s="35" customFormat="1" x14ac:dyDescent="0.2"/>
    <row r="133" s="35" customFormat="1" x14ac:dyDescent="0.2"/>
    <row r="134" s="35" customFormat="1" x14ac:dyDescent="0.2"/>
    <row r="135" s="35" customFormat="1" x14ac:dyDescent="0.2"/>
    <row r="136" s="35" customFormat="1" x14ac:dyDescent="0.2"/>
    <row r="137" s="35" customFormat="1" x14ac:dyDescent="0.2"/>
    <row r="138" s="35" customFormat="1" x14ac:dyDescent="0.2"/>
    <row r="139" s="35" customFormat="1" x14ac:dyDescent="0.2"/>
    <row r="140" s="35" customFormat="1" x14ac:dyDescent="0.2"/>
    <row r="141" s="35" customFormat="1" x14ac:dyDescent="0.2"/>
    <row r="142" s="35" customFormat="1" x14ac:dyDescent="0.2"/>
    <row r="143" s="35" customFormat="1" x14ac:dyDescent="0.2"/>
    <row r="144" s="35" customFormat="1" x14ac:dyDescent="0.2"/>
    <row r="145" s="35" customFormat="1" x14ac:dyDescent="0.2"/>
    <row r="146" s="35" customFormat="1" x14ac:dyDescent="0.2"/>
    <row r="147" s="35" customFormat="1" x14ac:dyDescent="0.2"/>
    <row r="148" s="35" customFormat="1" x14ac:dyDescent="0.2"/>
    <row r="149" s="35" customFormat="1" x14ac:dyDescent="0.2"/>
    <row r="150" s="35" customFormat="1" x14ac:dyDescent="0.2"/>
    <row r="151" s="35" customFormat="1" x14ac:dyDescent="0.2"/>
    <row r="152" s="35" customFormat="1" x14ac:dyDescent="0.2"/>
    <row r="153" s="35" customFormat="1" x14ac:dyDescent="0.2"/>
    <row r="154" s="35" customFormat="1" x14ac:dyDescent="0.2"/>
    <row r="155" s="35" customFormat="1" x14ac:dyDescent="0.2"/>
    <row r="156" s="35" customFormat="1" x14ac:dyDescent="0.2"/>
    <row r="157" s="35" customFormat="1" x14ac:dyDescent="0.2"/>
    <row r="158" s="35" customFormat="1" x14ac:dyDescent="0.2"/>
    <row r="159" s="35" customFormat="1" x14ac:dyDescent="0.2"/>
    <row r="160" s="35" customFormat="1" x14ac:dyDescent="0.2"/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</sheetData>
  <mergeCells count="65">
    <mergeCell ref="A51:H51"/>
    <mergeCell ref="A49:G49"/>
    <mergeCell ref="AT49:AY49"/>
    <mergeCell ref="AZ49:BA49"/>
    <mergeCell ref="A50:G50"/>
    <mergeCell ref="AT50:AY50"/>
    <mergeCell ref="AZ50:BA50"/>
    <mergeCell ref="AY4:AY5"/>
    <mergeCell ref="A46:G46"/>
    <mergeCell ref="A47:H47"/>
    <mergeCell ref="A48:H48"/>
    <mergeCell ref="AT48:AY48"/>
    <mergeCell ref="AZ48:BA48"/>
    <mergeCell ref="AQ3:AQ5"/>
    <mergeCell ref="AR3:AR5"/>
    <mergeCell ref="AS3:AS5"/>
    <mergeCell ref="AT3:AY3"/>
    <mergeCell ref="AZ3:AZ5"/>
    <mergeCell ref="BA3:BA5"/>
    <mergeCell ref="AT4:AU4"/>
    <mergeCell ref="AV4:AV5"/>
    <mergeCell ref="AW4:AW5"/>
    <mergeCell ref="AX4:AX5"/>
    <mergeCell ref="AK3:AK5"/>
    <mergeCell ref="AL3:AL5"/>
    <mergeCell ref="AM3:AM5"/>
    <mergeCell ref="AN3:AN5"/>
    <mergeCell ref="AO3:AO5"/>
    <mergeCell ref="AP3:AP5"/>
    <mergeCell ref="AE3:AE5"/>
    <mergeCell ref="AF3:AF5"/>
    <mergeCell ref="AG3:AG5"/>
    <mergeCell ref="AH3:AH5"/>
    <mergeCell ref="AI3:AI5"/>
    <mergeCell ref="AJ3:AJ5"/>
    <mergeCell ref="Y3:Y5"/>
    <mergeCell ref="Z3:Z5"/>
    <mergeCell ref="AA3:AA5"/>
    <mergeCell ref="AB3:AB5"/>
    <mergeCell ref="AC3:AC5"/>
    <mergeCell ref="AD3:AD5"/>
    <mergeCell ref="S3:S5"/>
    <mergeCell ref="T3:T5"/>
    <mergeCell ref="U3:U5"/>
    <mergeCell ref="V3:V5"/>
    <mergeCell ref="W3:W5"/>
    <mergeCell ref="X3:X5"/>
    <mergeCell ref="M3:M5"/>
    <mergeCell ref="N3:N5"/>
    <mergeCell ref="O3:O5"/>
    <mergeCell ref="P3:P5"/>
    <mergeCell ref="Q3:Q5"/>
    <mergeCell ref="R3:R5"/>
    <mergeCell ref="G3:G5"/>
    <mergeCell ref="H3:H5"/>
    <mergeCell ref="I3:I5"/>
    <mergeCell ref="J3:J5"/>
    <mergeCell ref="K3:K5"/>
    <mergeCell ref="L3:L5"/>
    <mergeCell ref="A3:A5"/>
    <mergeCell ref="B3:B5"/>
    <mergeCell ref="C3:C5"/>
    <mergeCell ref="D3:D5"/>
    <mergeCell ref="E3:E5"/>
    <mergeCell ref="F3:F5"/>
  </mergeCells>
  <pageMargins left="0.75" right="0.75" top="1" bottom="1" header="0" footer="0"/>
  <pageSetup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MIP9690</vt:lpstr>
      <vt:lpstr>MIP9690!Área_de_impresión</vt:lpstr>
      <vt:lpstr>MIPK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Cruz</dc:creator>
  <cp:lastModifiedBy>Miguel Cruz</cp:lastModifiedBy>
  <dcterms:created xsi:type="dcterms:W3CDTF">2020-03-12T22:30:01Z</dcterms:created>
  <dcterms:modified xsi:type="dcterms:W3CDTF">2020-03-12T22:30:21Z</dcterms:modified>
</cp:coreProperties>
</file>